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80" activeTab="0"/>
  </bookViews>
  <sheets>
    <sheet name="ТРАФАРЕТ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<sst xmlns="http://schemas.openxmlformats.org/spreadsheetml/2006/main" count="261" uniqueCount="164">
  <si>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</si>
  <si>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</si>
  <si>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</si>
  <si>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</si>
  <si>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</si>
  <si>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</si>
  <si>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</si>
  <si>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</si>
  <si>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</si>
  <si>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</si>
  <si>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</si>
  <si>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</si>
  <si>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</si>
  <si>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</si>
  <si>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</si>
  <si>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</si>
  <si>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</si>
  <si>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</si>
  <si>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</si>
  <si>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</si>
  <si>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</si>
  <si>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</si>
  <si>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</si>
  <si>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</si>
  <si>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</si>
  <si>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</si>
  <si>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</si>
  <si>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</si>
  <si>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</si>
  <si>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</si>
  <si>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</si>
  <si>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</si>
  <si>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</si>
  <si>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</si>
  <si>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</si>
  <si>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</si>
  <si>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</si>
  <si>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</si>
  <si>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</si>
  <si>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</si>
  <si>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</si>
  <si>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</si>
  <si>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</si>
  <si>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</si>
  <si>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</si>
  <si>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</si>
  <si>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</si>
  <si>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</si>
  <si>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</si>
  <si>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</si>
  <si>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</si>
  <si>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</si>
  <si>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</si>
  <si>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</si>
  <si>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</si>
  <si>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</si>
  <si>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</si>
  <si>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</si>
  <si>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</si>
  <si>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</si>
  <si>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</si>
  <si>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</si>
  <si>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</si>
  <si>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</si>
  <si>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</si>
  <si>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</si>
  <si>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</si>
  <si>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с.4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</si>
  <si>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</si>
  <si>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</si>
  <si>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</si>
  <si>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</si>
  <si>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</si>
  <si>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</si>
  <si>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</si>
  <si>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</si>
  <si>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</si>
  <si>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</si>
  <si>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</si>
  <si>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</si>
  <si>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</si>
  <si>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</si>
  <si>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</si>
  <si>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</si>
  <si>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</si>
  <si>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</si>
  <si>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</si>
  <si>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</si>
  <si>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</si>
  <si>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</si>
  <si>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</si>
  <si>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</si>
  <si>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</si>
  <si>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</si>
  <si>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</si>
  <si>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</si>
  <si>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</si>
  <si>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</si>
  <si>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</si>
  <si>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</si>
  <si>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</si>
  <si>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</si>
  <si>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</si>
  <si>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</si>
  <si>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</si>
  <si>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</si>
  <si>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</si>
  <si>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</si>
  <si>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</si>
  <si>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</si>
  <si>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</si>
  <si>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</si>
  <si>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</si>
  <si>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</si>
  <si>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</si>
  <si>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</si>
  <si>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</si>
  <si>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</si>
  <si>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</si>
  <si>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</si>
  <si>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4.субсидия на выполнение государственного (муниципального) задания</t>
  </si>
  <si>
    <t>Администрация Тобольского муниципального района Тюменской области</t>
  </si>
  <si>
    <t>Н.Т.Нигматуллина</t>
  </si>
  <si>
    <t>М.И.Маркштедер</t>
  </si>
  <si>
    <t>01 июля 2016 г.</t>
  </si>
  <si>
    <t>52540022</t>
  </si>
  <si>
    <t>Муниципальное автономное общеобразовательное учреждение "Лайтамакская средняя общеобразовательная школа"</t>
  </si>
  <si>
    <t>Х.Ф.Сулхарнаева</t>
  </si>
  <si>
    <t>КВАРТАЛ</t>
  </si>
  <si>
    <t>01.07.2016</t>
  </si>
  <si>
    <t>3</t>
  </si>
  <si>
    <t>71401000000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</si>
  <si>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</si>
  <si>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</si>
  <si>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</si>
  <si>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</si>
  <si>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i1_100</t>
  </si>
  <si>
    <t>РАСХОДЫ НА ВЫПЛАТЫ ПЕРСОНАЛУ КАЗЕННЫХ УЧРЕЖДЕНИЙ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</si>
  <si>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</si>
  <si>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</si>
  <si>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</si>
  <si>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</si>
  <si>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</si>
  <si>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</si>
  <si>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</si>
  <si>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</si>
  <si>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</si>
  <si>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</si>
  <si>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</si>
  <si>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244</t>
  </si>
  <si>
    <t>Прочая закупка товаров, работ и услуг для обеспечения государственных (муниципальных) нужд</t>
  </si>
  <si>
    <t>i1_800</t>
  </si>
  <si>
    <t>800</t>
  </si>
  <si>
    <t>ИНЫЕ БЮДЖЕТНЫЕ АССИГНОВАНИЯ</t>
  </si>
  <si>
    <t>850</t>
  </si>
  <si>
    <t>УПЛАТА НАЛОГОВ, СБОРОВ И ИНЫХ ПЛАТЕЖЕЙ</t>
  </si>
  <si>
    <t>i1_850</t>
  </si>
  <si>
    <t>852</t>
  </si>
  <si>
    <t>Уплата прочих налогов, сборов</t>
  </si>
  <si>
    <t>853</t>
  </si>
  <si>
    <t>Уплата иных платежей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</si>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</sst>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thin"/>
      <right/>
      <top>
        <color indexed="63"/>
      </top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49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Continuous"/>
    </xf>
    <xf numFmtId="0" fontId="4" fillId="32" borderId="0" xfId="0" applyFont="1" applyFill="1" applyAlignment="1">
      <alignment horizontal="left"/>
    </xf>
    <xf numFmtId="49" fontId="4" fillId="32" borderId="0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2" borderId="0" xfId="0" applyFont="1" applyFill="1" applyAlignment="1">
      <alignment horizontal="center"/>
    </xf>
    <xf numFmtId="164" fontId="4" fillId="32" borderId="10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  <protection locked="0"/>
    </xf>
    <xf numFmtId="164" fontId="4" fillId="33" borderId="10" xfId="0" applyNumberFormat="1" applyFont="1" applyFill="1" applyBorder="1" applyAlignment="1" applyProtection="1">
      <alignment horizontal="right"/>
      <protection/>
    </xf>
    <xf numFmtId="49" fontId="4" fillId="32" borderId="13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left"/>
    </xf>
    <xf numFmtId="49" fontId="4" fillId="32" borderId="16" xfId="0" applyNumberFormat="1" applyFont="1" applyFill="1" applyBorder="1" applyAlignment="1">
      <alignment horizontal="left"/>
    </xf>
    <xf numFmtId="49" fontId="4" fillId="32" borderId="17" xfId="0" applyNumberFormat="1" applyFont="1" applyFill="1" applyBorder="1" applyAlignment="1">
      <alignment horizontal="center"/>
    </xf>
    <xf numFmtId="49" fontId="4" fillId="32" borderId="18" xfId="0" applyNumberFormat="1" applyFont="1" applyFill="1" applyBorder="1" applyAlignment="1">
      <alignment horizontal="right"/>
    </xf>
    <xf numFmtId="49" fontId="4" fillId="32" borderId="19" xfId="0" applyNumberFormat="1" applyFont="1" applyFill="1" applyBorder="1" applyAlignment="1">
      <alignment horizontal="right"/>
    </xf>
    <xf numFmtId="167" fontId="4" fillId="32" borderId="20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right"/>
    </xf>
    <xf numFmtId="0" fontId="4" fillId="32" borderId="19" xfId="0" applyFont="1" applyFill="1" applyBorder="1" applyAlignment="1">
      <alignment horizontal="right"/>
    </xf>
    <xf numFmtId="49" fontId="4" fillId="32" borderId="20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left"/>
    </xf>
    <xf numFmtId="49" fontId="4" fillId="32" borderId="23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49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49" fontId="4" fillId="32" borderId="22" xfId="0" applyNumberFormat="1" applyFont="1" applyFill="1" applyBorder="1" applyAlignment="1" applyProtection="1">
      <alignment horizontal="center" vertical="center"/>
      <protection/>
    </xf>
    <xf numFmtId="49" fontId="4" fillId="32" borderId="26" xfId="0" applyNumberFormat="1" applyFont="1" applyFill="1" applyBorder="1" applyAlignment="1" applyProtection="1">
      <alignment horizontal="center" vertical="center"/>
      <protection/>
    </xf>
    <xf numFmtId="49" fontId="4" fillId="32" borderId="27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left" wrapText="1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4" fontId="4" fillId="34" borderId="11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right"/>
      <protection/>
    </xf>
    <xf numFmtId="164" fontId="4" fillId="34" borderId="17" xfId="0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left" wrapText="1" indent="1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164" fontId="4" fillId="32" borderId="10" xfId="0" applyNumberFormat="1" applyFont="1" applyFill="1" applyBorder="1" applyAlignment="1" applyProtection="1">
      <alignment horizontal="right"/>
      <protection/>
    </xf>
    <xf numFmtId="164" fontId="4" fillId="32" borderId="11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2" borderId="29" xfId="0" applyNumberFormat="1" applyFont="1" applyFill="1" applyBorder="1" applyAlignment="1" applyProtection="1">
      <alignment horizontal="right"/>
      <protection/>
    </xf>
    <xf numFmtId="164" fontId="4" fillId="35" borderId="31" xfId="0" applyNumberFormat="1" applyFont="1" applyFill="1" applyBorder="1" applyAlignment="1" applyProtection="1">
      <alignment horizontal="right"/>
      <protection/>
    </xf>
    <xf numFmtId="0" fontId="4" fillId="4" borderId="30" xfId="0" applyFont="1" applyFill="1" applyBorder="1" applyAlignment="1" applyProtection="1">
      <alignment horizontal="left" wrapText="1" indent="1"/>
      <protection/>
    </xf>
    <xf numFmtId="164" fontId="4" fillId="4" borderId="10" xfId="0" applyNumberFormat="1" applyFont="1" applyFill="1" applyBorder="1" applyAlignment="1" applyProtection="1">
      <alignment horizontal="right"/>
      <protection/>
    </xf>
    <xf numFmtId="164" fontId="4" fillId="4" borderId="11" xfId="0" applyNumberFormat="1" applyFont="1" applyFill="1" applyBorder="1" applyAlignment="1" applyProtection="1">
      <alignment horizontal="right"/>
      <protection/>
    </xf>
    <xf numFmtId="49" fontId="4" fillId="4" borderId="29" xfId="0" applyNumberFormat="1" applyFont="1" applyFill="1" applyBorder="1" applyAlignment="1" applyProtection="1">
      <alignment horizontal="right"/>
      <protection/>
    </xf>
    <xf numFmtId="164" fontId="4" fillId="4" borderId="31" xfId="0" applyNumberFormat="1" applyFont="1" applyFill="1" applyBorder="1" applyAlignment="1" applyProtection="1">
      <alignment horizontal="right"/>
      <protection/>
    </xf>
    <xf numFmtId="0" fontId="4" fillId="32" borderId="32" xfId="0" applyFont="1" applyFill="1" applyBorder="1" applyAlignment="1" applyProtection="1">
      <alignment horizontal="left" vertical="top" wrapText="1"/>
      <protection/>
    </xf>
    <xf numFmtId="49" fontId="4" fillId="32" borderId="21" xfId="0" applyNumberFormat="1" applyFont="1" applyFill="1" applyBorder="1" applyAlignment="1" applyProtection="1">
      <alignment horizontal="center" vertical="top" wrapText="1"/>
      <protection/>
    </xf>
    <xf numFmtId="49" fontId="4" fillId="32" borderId="26" xfId="0" applyNumberFormat="1" applyFont="1" applyFill="1" applyBorder="1" applyAlignment="1" applyProtection="1">
      <alignment horizontal="center" vertical="top" wrapText="1"/>
      <protection/>
    </xf>
    <xf numFmtId="49" fontId="4" fillId="32" borderId="22" xfId="0" applyNumberFormat="1" applyFont="1" applyFill="1" applyBorder="1" applyAlignment="1" applyProtection="1">
      <alignment horizontal="center" vertical="top"/>
      <protection/>
    </xf>
    <xf numFmtId="49" fontId="4" fillId="32" borderId="33" xfId="0" applyNumberFormat="1" applyFont="1" applyFill="1" applyBorder="1" applyAlignment="1" applyProtection="1">
      <alignment horizontal="center" vertical="top"/>
      <protection/>
    </xf>
    <xf numFmtId="49" fontId="4" fillId="32" borderId="34" xfId="0" applyNumberFormat="1" applyFont="1" applyFill="1" applyBorder="1" applyAlignment="1" applyProtection="1">
      <alignment horizontal="center" vertical="top"/>
      <protection/>
    </xf>
    <xf numFmtId="0" fontId="2" fillId="3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49" fontId="4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 horizontal="centerContinuous"/>
      <protection/>
    </xf>
    <xf numFmtId="0" fontId="2" fillId="32" borderId="12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 indent="2"/>
      <protection/>
    </xf>
    <xf numFmtId="49" fontId="4" fillId="32" borderId="0" xfId="0" applyNumberFormat="1" applyFont="1" applyFill="1" applyAlignment="1" applyProtection="1">
      <alignment horizontal="left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4" fillId="32" borderId="29" xfId="0" applyNumberFormat="1" applyFont="1" applyFill="1" applyBorder="1" applyAlignment="1" applyProtection="1">
      <alignment horizontal="center"/>
      <protection/>
    </xf>
    <xf numFmtId="49" fontId="4" fillId="4" borderId="18" xfId="0" applyNumberFormat="1" applyFont="1" applyFill="1" applyBorder="1" applyAlignment="1" applyProtection="1">
      <alignment horizontal="center"/>
      <protection/>
    </xf>
    <xf numFmtId="49" fontId="4" fillId="4" borderId="29" xfId="0" applyNumberFormat="1" applyFont="1" applyFill="1" applyBorder="1" applyAlignment="1" applyProtection="1">
      <alignment horizontal="center"/>
      <protection/>
    </xf>
    <xf numFmtId="0" fontId="7" fillId="32" borderId="37" xfId="0" applyFont="1" applyFill="1" applyBorder="1" applyAlignment="1" applyProtection="1">
      <alignment horizontal="left" wrapText="1" indent="1"/>
      <protection/>
    </xf>
    <xf numFmtId="49" fontId="4" fillId="32" borderId="38" xfId="0" applyNumberFormat="1" applyFont="1" applyFill="1" applyBorder="1" applyAlignment="1" applyProtection="1">
      <alignment horizontal="center"/>
      <protection/>
    </xf>
    <xf numFmtId="49" fontId="4" fillId="32" borderId="22" xfId="0" applyNumberFormat="1" applyFont="1" applyFill="1" applyBorder="1" applyAlignment="1" applyProtection="1">
      <alignment horizontal="center"/>
      <protection/>
    </xf>
    <xf numFmtId="49" fontId="4" fillId="32" borderId="33" xfId="0" applyNumberFormat="1" applyFont="1" applyFill="1" applyBorder="1" applyAlignment="1" applyProtection="1">
      <alignment horizontal="center"/>
      <protection/>
    </xf>
    <xf numFmtId="49" fontId="4" fillId="32" borderId="34" xfId="0" applyNumberFormat="1" applyFont="1" applyFill="1" applyBorder="1" applyAlignment="1" applyProtection="1">
      <alignment horizontal="center"/>
      <protection/>
    </xf>
    <xf numFmtId="0" fontId="4" fillId="32" borderId="37" xfId="0" applyFont="1" applyFill="1" applyBorder="1" applyAlignment="1" applyProtection="1">
      <alignment horizontal="left" wrapText="1" indent="2"/>
      <protection/>
    </xf>
    <xf numFmtId="49" fontId="4" fillId="32" borderId="39" xfId="0" applyNumberFormat="1" applyFont="1" applyFill="1" applyBorder="1" applyAlignment="1" applyProtection="1">
      <alignment horizontal="center"/>
      <protection/>
    </xf>
    <xf numFmtId="49" fontId="4" fillId="32" borderId="40" xfId="0" applyNumberFormat="1" applyFont="1" applyFill="1" applyBorder="1" applyAlignment="1" applyProtection="1">
      <alignment horizontal="center"/>
      <protection/>
    </xf>
    <xf numFmtId="49" fontId="4" fillId="32" borderId="41" xfId="0" applyNumberFormat="1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left" wrapText="1"/>
      <protection/>
    </xf>
    <xf numFmtId="49" fontId="4" fillId="33" borderId="43" xfId="0" applyNumberFormat="1" applyFont="1" applyFill="1" applyBorder="1" applyAlignment="1" applyProtection="1">
      <alignment horizontal="center"/>
      <protection/>
    </xf>
    <xf numFmtId="49" fontId="4" fillId="33" borderId="44" xfId="0" applyNumberFormat="1" applyFont="1" applyFill="1" applyBorder="1" applyAlignment="1" applyProtection="1">
      <alignment horizontal="center"/>
      <protection/>
    </xf>
    <xf numFmtId="164" fontId="4" fillId="34" borderId="44" xfId="0" applyNumberFormat="1" applyFont="1" applyFill="1" applyBorder="1" applyAlignment="1" applyProtection="1">
      <alignment horizontal="right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4" borderId="39" xfId="0" applyNumberFormat="1" applyFont="1" applyFill="1" applyBorder="1" applyAlignment="1" applyProtection="1">
      <alignment horizontal="center"/>
      <protection/>
    </xf>
    <xf numFmtId="49" fontId="4" fillId="33" borderId="46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Alignment="1" applyProtection="1">
      <alignment horizontal="left"/>
      <protection/>
    </xf>
    <xf numFmtId="49" fontId="2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/>
      <protection/>
    </xf>
    <xf numFmtId="0" fontId="6" fillId="33" borderId="47" xfId="0" applyFont="1" applyFill="1" applyBorder="1" applyAlignment="1" applyProtection="1">
      <alignment horizontal="left" wrapText="1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6" borderId="48" xfId="0" applyNumberFormat="1" applyFont="1" applyFill="1" applyBorder="1" applyAlignment="1" applyProtection="1">
      <alignment horizontal="right" wrapText="1"/>
      <protection/>
    </xf>
    <xf numFmtId="49" fontId="4" fillId="36" borderId="48" xfId="0" applyNumberFormat="1" applyFont="1" applyFill="1" applyBorder="1" applyAlignment="1" applyProtection="1">
      <alignment horizontal="right" wrapText="1"/>
      <protection/>
    </xf>
    <xf numFmtId="164" fontId="4" fillId="36" borderId="17" xfId="0" applyNumberFormat="1" applyFont="1" applyFill="1" applyBorder="1" applyAlignment="1" applyProtection="1">
      <alignment horizontal="right" wrapText="1"/>
      <protection/>
    </xf>
    <xf numFmtId="0" fontId="7" fillId="33" borderId="30" xfId="0" applyFont="1" applyFill="1" applyBorder="1" applyAlignment="1" applyProtection="1">
      <alignment horizontal="left" wrapText="1" indent="1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4" borderId="31" xfId="0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left" wrapText="1" indent="1"/>
      <protection/>
    </xf>
    <xf numFmtId="49" fontId="4" fillId="32" borderId="10" xfId="0" applyNumberFormat="1" applyFont="1" applyFill="1" applyBorder="1" applyAlignment="1" applyProtection="1">
      <alignment horizontal="center"/>
      <protection/>
    </xf>
    <xf numFmtId="0" fontId="4" fillId="32" borderId="30" xfId="0" applyFont="1" applyFill="1" applyBorder="1" applyAlignment="1" applyProtection="1">
      <alignment horizontal="left" wrapText="1" indent="3"/>
      <protection/>
    </xf>
    <xf numFmtId="49" fontId="4" fillId="32" borderId="49" xfId="0" applyNumberFormat="1" applyFont="1" applyFill="1" applyBorder="1" applyAlignment="1" applyProtection="1">
      <alignment horizontal="center"/>
      <protection/>
    </xf>
    <xf numFmtId="164" fontId="4" fillId="32" borderId="31" xfId="0" applyNumberFormat="1" applyFont="1" applyFill="1" applyBorder="1" applyAlignment="1" applyProtection="1">
      <alignment horizontal="right"/>
      <protection/>
    </xf>
    <xf numFmtId="164" fontId="4" fillId="34" borderId="19" xfId="0" applyNumberFormat="1" applyFont="1" applyFill="1" applyBorder="1" applyAlignment="1" applyProtection="1">
      <alignment horizontal="right"/>
      <protection/>
    </xf>
    <xf numFmtId="164" fontId="4" fillId="34" borderId="25" xfId="0" applyNumberFormat="1" applyFont="1" applyFill="1" applyBorder="1" applyAlignment="1" applyProtection="1">
      <alignment horizontal="right"/>
      <protection/>
    </xf>
    <xf numFmtId="49" fontId="4" fillId="34" borderId="25" xfId="0" applyNumberFormat="1" applyFont="1" applyFill="1" applyBorder="1" applyAlignment="1" applyProtection="1">
      <alignment horizontal="right"/>
      <protection/>
    </xf>
    <xf numFmtId="164" fontId="4" fillId="34" borderId="50" xfId="0" applyNumberFormat="1" applyFont="1" applyFill="1" applyBorder="1" applyAlignment="1" applyProtection="1">
      <alignment horizontal="right"/>
      <protection/>
    </xf>
    <xf numFmtId="0" fontId="4" fillId="33" borderId="47" xfId="0" applyFont="1" applyFill="1" applyBorder="1" applyAlignment="1" applyProtection="1">
      <alignment horizontal="left" wrapText="1" indent="3"/>
      <protection/>
    </xf>
    <xf numFmtId="49" fontId="4" fillId="33" borderId="18" xfId="0" applyNumberFormat="1" applyFont="1" applyFill="1" applyBorder="1" applyAlignment="1" applyProtection="1">
      <alignment horizontal="center"/>
      <protection/>
    </xf>
    <xf numFmtId="0" fontId="7" fillId="33" borderId="47" xfId="0" applyFont="1" applyFill="1" applyBorder="1" applyAlignment="1" applyProtection="1">
      <alignment horizontal="left" wrapText="1" indent="1"/>
      <protection/>
    </xf>
    <xf numFmtId="164" fontId="4" fillId="35" borderId="2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 horizontal="center"/>
      <protection/>
    </xf>
    <xf numFmtId="164" fontId="4" fillId="32" borderId="19" xfId="0" applyNumberFormat="1" applyFont="1" applyFill="1" applyBorder="1" applyAlignment="1" applyProtection="1">
      <alignment horizontal="right"/>
      <protection/>
    </xf>
    <xf numFmtId="49" fontId="4" fillId="32" borderId="24" xfId="0" applyNumberFormat="1" applyFont="1" applyFill="1" applyBorder="1" applyAlignment="1" applyProtection="1">
      <alignment horizontal="right"/>
      <protection/>
    </xf>
    <xf numFmtId="49" fontId="4" fillId="33" borderId="51" xfId="0" applyNumberFormat="1" applyFont="1" applyFill="1" applyBorder="1" applyAlignment="1" applyProtection="1">
      <alignment horizontal="center"/>
      <protection/>
    </xf>
    <xf numFmtId="164" fontId="4" fillId="33" borderId="52" xfId="0" applyNumberFormat="1" applyFont="1" applyFill="1" applyBorder="1" applyAlignment="1" applyProtection="1">
      <alignment horizontal="right"/>
      <protection/>
    </xf>
    <xf numFmtId="49" fontId="4" fillId="32" borderId="53" xfId="0" applyNumberFormat="1" applyFont="1" applyFill="1" applyBorder="1" applyAlignment="1" applyProtection="1">
      <alignment horizontal="center"/>
      <protection/>
    </xf>
    <xf numFmtId="49" fontId="4" fillId="33" borderId="54" xfId="0" applyNumberFormat="1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2" borderId="24" xfId="0" applyNumberFormat="1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 horizontal="right"/>
      <protection/>
    </xf>
    <xf numFmtId="164" fontId="4" fillId="34" borderId="20" xfId="0" applyNumberFormat="1" applyFont="1" applyFill="1" applyBorder="1" applyAlignment="1" applyProtection="1">
      <alignment horizontal="right"/>
      <protection/>
    </xf>
    <xf numFmtId="49" fontId="4" fillId="32" borderId="53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5" borderId="22" xfId="0" applyNumberFormat="1" applyFont="1" applyFill="1" applyBorder="1" applyAlignment="1" applyProtection="1">
      <alignment horizontal="right"/>
      <protection/>
    </xf>
    <xf numFmtId="49" fontId="4" fillId="32" borderId="27" xfId="0" applyNumberFormat="1" applyFont="1" applyFill="1" applyBorder="1" applyAlignment="1" applyProtection="1">
      <alignment horizontal="right"/>
      <protection/>
    </xf>
    <xf numFmtId="164" fontId="4" fillId="35" borderId="55" xfId="0" applyNumberFormat="1" applyFont="1" applyFill="1" applyBorder="1" applyAlignment="1" applyProtection="1">
      <alignment horizontal="right"/>
      <protection/>
    </xf>
    <xf numFmtId="49" fontId="2" fillId="32" borderId="12" xfId="0" applyNumberFormat="1" applyFont="1" applyFill="1" applyBorder="1" applyAlignment="1" applyProtection="1">
      <alignment horizontal="left"/>
      <protection/>
    </xf>
    <xf numFmtId="0" fontId="2" fillId="32" borderId="12" xfId="0" applyFont="1" applyFill="1" applyBorder="1" applyAlignment="1" applyProtection="1">
      <alignment/>
      <protection/>
    </xf>
    <xf numFmtId="49" fontId="2" fillId="32" borderId="12" xfId="0" applyNumberFormat="1" applyFont="1" applyFill="1" applyBorder="1" applyAlignment="1" applyProtection="1">
      <alignment/>
      <protection/>
    </xf>
    <xf numFmtId="49" fontId="2" fillId="32" borderId="0" xfId="0" applyNumberFormat="1" applyFont="1" applyFill="1" applyBorder="1" applyAlignment="1" applyProtection="1">
      <alignment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0" fontId="4" fillId="33" borderId="42" xfId="0" applyFont="1" applyFill="1" applyBorder="1" applyAlignment="1" applyProtection="1">
      <alignment horizontal="left" wrapText="1" indent="3"/>
      <protection/>
    </xf>
    <xf numFmtId="164" fontId="4" fillId="35" borderId="23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49" fontId="4" fillId="32" borderId="0" xfId="0" applyNumberFormat="1" applyFont="1" applyFill="1" applyBorder="1" applyAlignment="1" applyProtection="1">
      <alignment horizontal="center" wrapText="1"/>
      <protection/>
    </xf>
    <xf numFmtId="49" fontId="4" fillId="32" borderId="0" xfId="0" applyNumberFormat="1" applyFont="1" applyFill="1" applyBorder="1" applyAlignment="1" applyProtection="1">
      <alignment horizontal="center"/>
      <protection/>
    </xf>
    <xf numFmtId="49" fontId="3" fillId="32" borderId="0" xfId="0" applyNumberFormat="1" applyFont="1" applyFill="1" applyBorder="1" applyAlignment="1" applyProtection="1">
      <alignment horizontal="left" indent="2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left" wrapText="1" indent="1"/>
      <protection/>
    </xf>
    <xf numFmtId="164" fontId="4" fillId="34" borderId="48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0" fontId="4" fillId="32" borderId="30" xfId="0" applyFont="1" applyFill="1" applyBorder="1" applyAlignment="1" applyProtection="1">
      <alignment horizontal="left" wrapText="1"/>
      <protection/>
    </xf>
    <xf numFmtId="49" fontId="4" fillId="32" borderId="57" xfId="0" applyNumberFormat="1" applyFont="1" applyFill="1" applyBorder="1" applyAlignment="1" applyProtection="1">
      <alignment horizontal="center"/>
      <protection/>
    </xf>
    <xf numFmtId="49" fontId="4" fillId="32" borderId="19" xfId="0" applyNumberFormat="1" applyFont="1" applyFill="1" applyBorder="1" applyAlignment="1" applyProtection="1">
      <alignment horizontal="center"/>
      <protection/>
    </xf>
    <xf numFmtId="164" fontId="4" fillId="32" borderId="58" xfId="0" applyNumberFormat="1" applyFont="1" applyFill="1" applyBorder="1" applyAlignment="1" applyProtection="1">
      <alignment horizontal="right"/>
      <protection/>
    </xf>
    <xf numFmtId="164" fontId="4" fillId="32" borderId="50" xfId="0" applyNumberFormat="1" applyFont="1" applyFill="1" applyBorder="1" applyAlignment="1" applyProtection="1">
      <alignment horizontal="right"/>
      <protection/>
    </xf>
    <xf numFmtId="0" fontId="7" fillId="33" borderId="59" xfId="0" applyFont="1" applyFill="1" applyBorder="1" applyAlignment="1" applyProtection="1">
      <alignment horizontal="left" wrapText="1" indent="1"/>
      <protection/>
    </xf>
    <xf numFmtId="49" fontId="4" fillId="32" borderId="60" xfId="0" applyNumberFormat="1" applyFont="1" applyFill="1" applyBorder="1" applyAlignment="1" applyProtection="1">
      <alignment horizontal="center"/>
      <protection/>
    </xf>
    <xf numFmtId="49" fontId="4" fillId="32" borderId="61" xfId="0" applyNumberFormat="1" applyFont="1" applyFill="1" applyBorder="1" applyAlignment="1" applyProtection="1">
      <alignment horizontal="center"/>
      <protection/>
    </xf>
    <xf numFmtId="164" fontId="4" fillId="32" borderId="40" xfId="0" applyNumberFormat="1" applyFont="1" applyFill="1" applyBorder="1" applyAlignment="1" applyProtection="1">
      <alignment horizontal="right"/>
      <protection/>
    </xf>
    <xf numFmtId="164" fontId="4" fillId="32" borderId="61" xfId="0" applyNumberFormat="1" applyFont="1" applyFill="1" applyBorder="1" applyAlignment="1" applyProtection="1">
      <alignment horizontal="right"/>
      <protection/>
    </xf>
    <xf numFmtId="164" fontId="4" fillId="32" borderId="0" xfId="0" applyNumberFormat="1" applyFont="1" applyFill="1" applyBorder="1" applyAlignment="1" applyProtection="1">
      <alignment horizontal="right"/>
      <protection/>
    </xf>
    <xf numFmtId="164" fontId="4" fillId="32" borderId="62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49" fontId="4" fillId="32" borderId="0" xfId="0" applyNumberFormat="1" applyFont="1" applyFill="1" applyBorder="1" applyAlignment="1" applyProtection="1">
      <alignment horizontal="center" wrapText="1"/>
      <protection/>
    </xf>
    <xf numFmtId="49" fontId="4" fillId="32" borderId="0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left" indent="2"/>
      <protection/>
    </xf>
    <xf numFmtId="49" fontId="4" fillId="32" borderId="12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left" vertical="top" indent="15"/>
      <protection/>
    </xf>
    <xf numFmtId="0" fontId="4" fillId="32" borderId="63" xfId="0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/>
      <protection/>
    </xf>
    <xf numFmtId="0" fontId="4" fillId="32" borderId="0" xfId="0" applyFont="1" applyFill="1" applyAlignment="1" applyProtection="1">
      <alignment horizontal="left" indent="2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center" vertical="top"/>
      <protection/>
    </xf>
    <xf numFmtId="49" fontId="4" fillId="32" borderId="0" xfId="0" applyNumberFormat="1" applyFont="1" applyFill="1" applyAlignment="1" applyProtection="1">
      <alignment horizontal="left" vertical="top"/>
      <protection/>
    </xf>
    <xf numFmtId="0" fontId="4" fillId="32" borderId="0" xfId="0" applyFont="1" applyFill="1" applyBorder="1" applyAlignment="1" applyProtection="1">
      <alignment horizontal="center" vertical="top"/>
      <protection/>
    </xf>
    <xf numFmtId="0" fontId="4" fillId="32" borderId="0" xfId="0" applyFont="1" applyFill="1" applyAlignment="1" applyProtection="1">
      <alignment horizontal="right" indent="2"/>
      <protection/>
    </xf>
    <xf numFmtId="0" fontId="4" fillId="32" borderId="1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4" fillId="32" borderId="0" xfId="0" applyNumberFormat="1" applyFont="1" applyFill="1" applyAlignment="1" applyProtection="1">
      <alignment horizontal="center" vertical="top"/>
      <protection/>
    </xf>
    <xf numFmtId="0" fontId="4" fillId="32" borderId="0" xfId="0" applyFont="1" applyFill="1" applyAlignment="1" applyProtection="1">
      <alignment horizontal="left"/>
      <protection/>
    </xf>
    <xf numFmtId="49" fontId="4" fillId="37" borderId="18" xfId="0" applyNumberFormat="1" applyFont="1" applyFill="1" applyBorder="1" applyAlignment="1" applyProtection="1">
      <alignment horizontal="center"/>
      <protection locked="0"/>
    </xf>
    <xf numFmtId="49" fontId="4" fillId="37" borderId="29" xfId="0" applyNumberFormat="1" applyFont="1" applyFill="1" applyBorder="1" applyAlignment="1" applyProtection="1">
      <alignment horizontal="center"/>
      <protection locked="0"/>
    </xf>
    <xf numFmtId="49" fontId="4" fillId="37" borderId="11" xfId="0" applyNumberFormat="1" applyFont="1" applyFill="1" applyBorder="1" applyAlignment="1" applyProtection="1">
      <alignment horizontal="center"/>
      <protection locked="0"/>
    </xf>
    <xf numFmtId="164" fontId="4" fillId="32" borderId="52" xfId="0" applyNumberFormat="1" applyFont="1" applyFill="1" applyBorder="1" applyAlignment="1" applyProtection="1">
      <alignment horizontal="right"/>
      <protection locked="0"/>
    </xf>
    <xf numFmtId="164" fontId="4" fillId="32" borderId="51" xfId="0" applyNumberFormat="1" applyFont="1" applyFill="1" applyBorder="1" applyAlignment="1" applyProtection="1">
      <alignment horizontal="right"/>
      <protection locked="0"/>
    </xf>
    <xf numFmtId="164" fontId="4" fillId="32" borderId="19" xfId="0" applyNumberFormat="1" applyFont="1" applyFill="1" applyBorder="1" applyAlignment="1" applyProtection="1">
      <alignment horizontal="right"/>
      <protection locked="0"/>
    </xf>
    <xf numFmtId="164" fontId="4" fillId="32" borderId="25" xfId="0" applyNumberFormat="1" applyFont="1" applyFill="1" applyBorder="1" applyAlignment="1" applyProtection="1">
      <alignment horizontal="right"/>
      <protection locked="0"/>
    </xf>
    <xf numFmtId="164" fontId="4" fillId="32" borderId="22" xfId="0" applyNumberFormat="1" applyFont="1" applyFill="1" applyBorder="1" applyAlignment="1" applyProtection="1">
      <alignment horizontal="right"/>
      <protection locked="0"/>
    </xf>
    <xf numFmtId="164" fontId="4" fillId="32" borderId="26" xfId="0" applyNumberFormat="1" applyFont="1" applyFill="1" applyBorder="1" applyAlignment="1" applyProtection="1">
      <alignment horizontal="right"/>
      <protection locked="0"/>
    </xf>
    <xf numFmtId="0" fontId="4" fillId="38" borderId="32" xfId="0" applyFont="1" applyFill="1" applyBorder="1" applyAlignment="1" applyProtection="1">
      <alignment horizontal="left" wrapText="1" indent="1"/>
      <protection/>
    </xf>
    <xf numFmtId="49" fontId="4" fillId="38" borderId="56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 locked="0"/>
    </xf>
    <xf numFmtId="164" fontId="4" fillId="40" borderId="12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 locked="0"/>
    </xf>
    <xf numFmtId="49" fontId="4" fillId="40" borderId="0" xfId="0" applyNumberFormat="1" applyFont="1" applyFill="1" applyBorder="1" applyAlignment="1" applyProtection="1">
      <alignment horizontal="center"/>
      <protection/>
    </xf>
    <xf numFmtId="0" fontId="4" fillId="41" borderId="30" xfId="0" applyFont="1" applyFill="1" applyBorder="1" applyAlignment="1" applyProtection="1">
      <alignment horizontal="left" wrapText="1" indent="1"/>
      <protection/>
    </xf>
    <xf numFmtId="49" fontId="4" fillId="41" borderId="56" xfId="0" applyNumberFormat="1" applyFont="1" applyFill="1" applyBorder="1" applyAlignment="1" applyProtection="1">
      <alignment horizontal="center"/>
      <protection/>
    </xf>
    <xf numFmtId="49" fontId="4" fillId="41" borderId="11" xfId="0" applyNumberFormat="1" applyFont="1" applyFill="1" applyBorder="1" applyAlignment="1" applyProtection="1">
      <alignment horizontal="center"/>
      <protection/>
    </xf>
    <xf numFmtId="164" fontId="4" fillId="41" borderId="12" xfId="0" applyNumberFormat="1" applyFont="1" applyFill="1" applyBorder="1" applyAlignment="1" applyProtection="1">
      <alignment horizontal="right"/>
      <protection/>
    </xf>
    <xf numFmtId="164" fontId="4" fillId="41" borderId="11" xfId="0" applyNumberFormat="1" applyFont="1" applyFill="1" applyBorder="1" applyAlignment="1" applyProtection="1">
      <alignment horizontal="right"/>
      <protection/>
    </xf>
    <xf numFmtId="49" fontId="4" fillId="41" borderId="0" xfId="0" applyNumberFormat="1" applyFont="1" applyFill="1" applyBorder="1" applyAlignment="1" applyProtection="1">
      <alignment horizontal="center"/>
      <protection/>
    </xf>
    <xf numFmtId="0" fontId="4" fillId="38" borderId="30" xfId="0" applyFont="1" applyFill="1" applyBorder="1" applyAlignment="1" applyProtection="1">
      <alignment horizontal="left" wrapText="1" indent="1"/>
      <protection/>
    </xf>
    <xf numFmtId="49" fontId="4" fillId="38" borderId="49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 locked="0"/>
    </xf>
    <xf numFmtId="164" fontId="4" fillId="40" borderId="10" xfId="0" applyNumberFormat="1" applyFont="1" applyFill="1" applyBorder="1" applyAlignment="1" applyProtection="1">
      <alignment horizontal="right"/>
      <protection locked="0"/>
    </xf>
    <xf numFmtId="164" fontId="4" fillId="42" borderId="11" xfId="0" applyNumberFormat="1" applyFont="1" applyFill="1" applyBorder="1" applyAlignment="1" applyProtection="1">
      <alignment horizontal="right"/>
      <protection/>
    </xf>
    <xf numFmtId="49" fontId="4" fillId="40" borderId="29" xfId="0" applyNumberFormat="1" applyFont="1" applyFill="1" applyBorder="1" applyAlignment="1" applyProtection="1">
      <alignment horizontal="right"/>
      <protection/>
    </xf>
    <xf numFmtId="164" fontId="4" fillId="42" borderId="31" xfId="0" applyNumberFormat="1" applyFont="1" applyFill="1" applyBorder="1" applyAlignment="1" applyProtection="1">
      <alignment horizontal="right"/>
      <protection/>
    </xf>
    <xf numFmtId="49" fontId="4" fillId="41" borderId="49" xfId="0" applyNumberFormat="1" applyFont="1" applyFill="1" applyBorder="1" applyAlignment="1" applyProtection="1">
      <alignment horizontal="center"/>
      <protection/>
    </xf>
    <xf numFmtId="49" fontId="4" fillId="41" borderId="10" xfId="0" applyNumberFormat="1" applyFont="1" applyFill="1" applyBorder="1" applyAlignment="1" applyProtection="1">
      <alignment horizontal="center"/>
      <protection/>
    </xf>
    <xf numFmtId="164" fontId="4" fillId="41" borderId="10" xfId="0" applyNumberFormat="1" applyFont="1" applyFill="1" applyBorder="1" applyAlignment="1" applyProtection="1">
      <alignment horizontal="right"/>
      <protection/>
    </xf>
    <xf numFmtId="49" fontId="4" fillId="41" borderId="29" xfId="0" applyNumberFormat="1" applyFont="1" applyFill="1" applyBorder="1" applyAlignment="1" applyProtection="1">
      <alignment horizontal="right"/>
      <protection/>
    </xf>
    <xf numFmtId="164" fontId="4" fillId="41" borderId="31" xfId="0" applyNumberFormat="1" applyFont="1" applyFill="1" applyBorder="1" applyAlignment="1" applyProtection="1">
      <alignment horizontal="right"/>
      <protection/>
    </xf>
    <xf numFmtId="164" fontId="4" fillId="41" borderId="24" xfId="0" applyNumberFormat="1" applyFont="1" applyFill="1" applyBorder="1" applyAlignment="1" applyProtection="1">
      <alignment horizontal="right"/>
      <protection/>
    </xf>
    <xf numFmtId="164" fontId="4" fillId="41" borderId="50" xfId="0" applyNumberFormat="1" applyFont="1" applyFill="1" applyBorder="1" applyAlignment="1" applyProtection="1">
      <alignment horizontal="right"/>
      <protection/>
    </xf>
    <xf numFmtId="164" fontId="4" fillId="34" borderId="19" xfId="0" applyNumberFormat="1" applyFont="1" applyFill="1" applyBorder="1" applyAlignment="1" applyProtection="1">
      <alignment horizontal="right"/>
      <protection/>
    </xf>
    <xf numFmtId="164" fontId="4" fillId="34" borderId="20" xfId="0" applyNumberFormat="1" applyFont="1" applyFill="1" applyBorder="1" applyAlignment="1" applyProtection="1">
      <alignment horizontal="right"/>
      <protection/>
    </xf>
    <xf numFmtId="164" fontId="4" fillId="32" borderId="64" xfId="0" applyNumberFormat="1" applyFont="1" applyFill="1" applyBorder="1" applyAlignment="1" applyProtection="1">
      <alignment horizontal="right"/>
      <protection/>
    </xf>
    <xf numFmtId="164" fontId="4" fillId="32" borderId="41" xfId="0" applyNumberFormat="1" applyFont="1" applyFill="1" applyBorder="1" applyAlignment="1" applyProtection="1">
      <alignment horizontal="right"/>
      <protection/>
    </xf>
    <xf numFmtId="164" fontId="4" fillId="35" borderId="29" xfId="0" applyNumberFormat="1" applyFont="1" applyFill="1" applyBorder="1" applyAlignment="1" applyProtection="1">
      <alignment horizontal="right"/>
      <protection/>
    </xf>
    <xf numFmtId="164" fontId="4" fillId="35" borderId="65" xfId="0" applyNumberFormat="1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left" indent="2"/>
      <protection/>
    </xf>
    <xf numFmtId="49" fontId="4" fillId="32" borderId="19" xfId="0" applyNumberFormat="1" applyFont="1" applyFill="1" applyBorder="1" applyAlignment="1" applyProtection="1">
      <alignment horizontal="center" vertical="center" wrapText="1"/>
      <protection/>
    </xf>
    <xf numFmtId="49" fontId="4" fillId="32" borderId="24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>
      <alignment horizontal="right" indent="1"/>
    </xf>
    <xf numFmtId="0" fontId="4" fillId="32" borderId="12" xfId="0" applyFont="1" applyFill="1" applyBorder="1" applyAlignment="1">
      <alignment horizontal="left" indent="1"/>
    </xf>
    <xf numFmtId="0" fontId="4" fillId="32" borderId="0" xfId="0" applyFont="1" applyFill="1" applyAlignment="1">
      <alignment horizontal="center"/>
    </xf>
    <xf numFmtId="0" fontId="4" fillId="32" borderId="58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vertical="center" indent="2"/>
    </xf>
    <xf numFmtId="0" fontId="4" fillId="32" borderId="63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3" fillId="32" borderId="0" xfId="0" applyFont="1" applyFill="1" applyAlignment="1">
      <alignment horizontal="center"/>
    </xf>
    <xf numFmtId="49" fontId="4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49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/>
      <protection locked="0"/>
    </xf>
    <xf numFmtId="0" fontId="4" fillId="32" borderId="63" xfId="0" applyFont="1" applyFill="1" applyBorder="1" applyAlignment="1" applyProtection="1">
      <alignment horizontal="center" vertical="top"/>
      <protection/>
    </xf>
    <xf numFmtId="0" fontId="8" fillId="32" borderId="0" xfId="0" applyFont="1" applyFill="1" applyAlignment="1" applyProtection="1">
      <alignment horizontal="center"/>
      <protection/>
    </xf>
    <xf numFmtId="49" fontId="4" fillId="32" borderId="66" xfId="0" applyNumberFormat="1" applyFont="1" applyFill="1" applyBorder="1" applyAlignment="1" applyProtection="1">
      <alignment horizontal="center" vertical="center"/>
      <protection/>
    </xf>
    <xf numFmtId="49" fontId="4" fillId="32" borderId="63" xfId="0" applyNumberFormat="1" applyFont="1" applyFill="1" applyBorder="1" applyAlignment="1" applyProtection="1">
      <alignment horizontal="center" vertical="center"/>
      <protection/>
    </xf>
    <xf numFmtId="164" fontId="4" fillId="34" borderId="67" xfId="0" applyNumberFormat="1" applyFont="1" applyFill="1" applyBorder="1" applyAlignment="1" applyProtection="1">
      <alignment horizontal="right"/>
      <protection/>
    </xf>
    <xf numFmtId="164" fontId="4" fillId="34" borderId="68" xfId="0" applyNumberFormat="1" applyFont="1" applyFill="1" applyBorder="1" applyAlignment="1" applyProtection="1">
      <alignment horizontal="right"/>
      <protection/>
    </xf>
    <xf numFmtId="164" fontId="4" fillId="42" borderId="24" xfId="0" applyNumberFormat="1" applyFont="1" applyFill="1" applyBorder="1" applyAlignment="1" applyProtection="1">
      <alignment horizontal="right"/>
      <protection/>
    </xf>
    <xf numFmtId="164" fontId="4" fillId="42" borderId="50" xfId="0" applyNumberFormat="1" applyFont="1" applyFill="1" applyBorder="1" applyAlignment="1" applyProtection="1">
      <alignment horizontal="righ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/>
      <protection locked="0"/>
    </xf>
    <xf numFmtId="0" fontId="4" fillId="32" borderId="12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 wrapText="1"/>
      <protection locked="0"/>
    </xf>
    <xf numFmtId="49" fontId="4" fillId="32" borderId="63" xfId="0" applyNumberFormat="1" applyFont="1" applyFill="1" applyBorder="1" applyAlignment="1" applyProtection="1">
      <alignment horizontal="center" vertical="top"/>
      <protection/>
    </xf>
    <xf numFmtId="49" fontId="4" fillId="32" borderId="0" xfId="0" applyNumberFormat="1" applyFont="1" applyFill="1" applyBorder="1" applyAlignment="1" applyProtection="1">
      <alignment horizontal="left" wrapText="1" indent="1"/>
      <protection/>
    </xf>
    <xf numFmtId="0" fontId="4" fillId="32" borderId="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34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5.7109375" style="0" customWidth="1"/>
    <col min="4" max="9" width="15.7109375" style="0" customWidth="1"/>
    <col min="10" max="11" width="15.7109375" style="0" hidden="1" customWidth="1"/>
    <col min="12" max="12" width="15.7109375" style="0" customWidth="1"/>
  </cols>
  <sheetData>
    <row r="1" spans="1:12" ht="1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2"/>
      <c r="K1" s="2">
        <v>4</v>
      </c>
      <c r="L1" s="3"/>
    </row>
    <row r="2" spans="1:12" ht="15.75" thickBot="1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37">
        <v>500</v>
      </c>
      <c r="K2" s="37" t="s">
        <v>129</v>
      </c>
      <c r="L2" s="22" t="s">
        <v>2</v>
      </c>
    </row>
    <row r="3" spans="1:12" ht="15">
      <c r="A3" s="250"/>
      <c r="B3" s="250"/>
      <c r="C3" s="250"/>
      <c r="D3" s="250"/>
      <c r="E3" s="250"/>
      <c r="F3" s="250"/>
      <c r="G3" s="250"/>
      <c r="H3" s="250"/>
      <c r="I3" s="19" t="s">
        <v>3</v>
      </c>
      <c r="J3" s="23" t="s">
        <v>128</v>
      </c>
      <c r="K3" s="24"/>
      <c r="L3" s="25" t="s">
        <v>4</v>
      </c>
    </row>
    <row r="4" spans="1:12" ht="15">
      <c r="A4" s="6"/>
      <c r="B4" s="243" t="s">
        <v>87</v>
      </c>
      <c r="C4" s="243"/>
      <c r="D4" s="243"/>
      <c r="E4" s="244" t="s">
        <v>124</v>
      </c>
      <c r="F4" s="244"/>
      <c r="G4" s="245"/>
      <c r="H4" s="245"/>
      <c r="I4" s="19" t="s">
        <v>5</v>
      </c>
      <c r="J4" s="26"/>
      <c r="K4" s="27" t="s">
        <v>130</v>
      </c>
      <c r="L4" s="28">
        <v>42552</v>
      </c>
    </row>
    <row r="5" spans="1:12" ht="15">
      <c r="A5" s="7" t="s">
        <v>6</v>
      </c>
      <c r="B5" s="249" t="s">
        <v>126</v>
      </c>
      <c r="C5" s="249"/>
      <c r="D5" s="249"/>
      <c r="E5" s="249"/>
      <c r="F5" s="249"/>
      <c r="G5" s="249"/>
      <c r="H5" s="249"/>
      <c r="I5" s="20" t="s">
        <v>7</v>
      </c>
      <c r="J5" s="29"/>
      <c r="K5" s="30"/>
      <c r="L5" s="31" t="s">
        <v>125</v>
      </c>
    </row>
    <row r="6" spans="1:12" ht="22.5" customHeight="1">
      <c r="A6" s="7" t="s">
        <v>8</v>
      </c>
      <c r="B6" s="246"/>
      <c r="C6" s="246"/>
      <c r="D6" s="246"/>
      <c r="E6" s="246"/>
      <c r="F6" s="246"/>
      <c r="G6" s="246"/>
      <c r="H6" s="246"/>
      <c r="I6" s="20"/>
      <c r="J6" s="29"/>
      <c r="K6" s="30"/>
      <c r="L6" s="31"/>
    </row>
    <row r="7" spans="1:12" ht="15">
      <c r="A7" s="7" t="s">
        <v>9</v>
      </c>
      <c r="B7" s="246" t="s">
        <v>121</v>
      </c>
      <c r="C7" s="246"/>
      <c r="D7" s="246"/>
      <c r="E7" s="246"/>
      <c r="F7" s="246"/>
      <c r="G7" s="246"/>
      <c r="H7" s="246"/>
      <c r="I7" s="19" t="s">
        <v>10</v>
      </c>
      <c r="J7" s="26"/>
      <c r="K7" s="27"/>
      <c r="L7" s="31" t="s">
        <v>131</v>
      </c>
    </row>
    <row r="8" spans="1:12" ht="15">
      <c r="A8" s="7" t="s">
        <v>11</v>
      </c>
      <c r="B8" s="248"/>
      <c r="C8" s="248"/>
      <c r="D8" s="248"/>
      <c r="E8" s="248"/>
      <c r="F8" s="248"/>
      <c r="G8" s="248"/>
      <c r="H8" s="248"/>
      <c r="I8" s="20" t="s">
        <v>12</v>
      </c>
      <c r="J8" s="29"/>
      <c r="K8" s="30"/>
      <c r="L8" s="31"/>
    </row>
    <row r="9" spans="1:12" ht="15">
      <c r="A9" s="7" t="s">
        <v>13</v>
      </c>
      <c r="B9" s="249"/>
      <c r="C9" s="249"/>
      <c r="D9" s="249"/>
      <c r="E9" s="249"/>
      <c r="F9" s="249"/>
      <c r="G9" s="249"/>
      <c r="H9" s="249"/>
      <c r="I9" s="20" t="s">
        <v>14</v>
      </c>
      <c r="J9" s="29"/>
      <c r="K9" s="30"/>
      <c r="L9" s="31"/>
    </row>
    <row r="10" spans="1:12" ht="15">
      <c r="A10" s="7" t="s">
        <v>15</v>
      </c>
      <c r="B10" s="246" t="s">
        <v>120</v>
      </c>
      <c r="C10" s="246"/>
      <c r="D10" s="246"/>
      <c r="E10" s="246"/>
      <c r="F10" s="246"/>
      <c r="G10" s="246"/>
      <c r="H10" s="246"/>
      <c r="I10" s="20"/>
      <c r="J10" s="29"/>
      <c r="K10" s="30"/>
      <c r="L10" s="31"/>
    </row>
    <row r="11" spans="1:12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32"/>
      <c r="K11" s="33"/>
      <c r="L11" s="31"/>
    </row>
    <row r="12" spans="1:12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J12" s="34"/>
      <c r="K12" s="35"/>
      <c r="L12" s="36" t="s">
        <v>19</v>
      </c>
    </row>
    <row r="13" spans="1:12" ht="15">
      <c r="A13" s="1"/>
      <c r="B13" s="247" t="s">
        <v>20</v>
      </c>
      <c r="C13" s="247"/>
      <c r="D13" s="247"/>
      <c r="E13" s="247"/>
      <c r="F13" s="247"/>
      <c r="G13" s="247"/>
      <c r="H13" s="247"/>
      <c r="I13" s="5"/>
      <c r="J13" s="5"/>
      <c r="K13" s="5"/>
      <c r="L13" s="8"/>
    </row>
    <row r="14" spans="1:12" ht="15">
      <c r="A14" s="255" t="s">
        <v>23</v>
      </c>
      <c r="B14" s="256" t="s">
        <v>79</v>
      </c>
      <c r="C14" s="256" t="s">
        <v>80</v>
      </c>
      <c r="D14" s="241" t="s">
        <v>81</v>
      </c>
      <c r="E14" s="251" t="s">
        <v>21</v>
      </c>
      <c r="F14" s="251"/>
      <c r="G14" s="251"/>
      <c r="H14" s="251"/>
      <c r="I14" s="251"/>
      <c r="J14" s="38"/>
      <c r="K14" s="38"/>
      <c r="L14" s="38" t="s">
        <v>22</v>
      </c>
    </row>
    <row r="15" spans="1:12" ht="15">
      <c r="A15" s="255"/>
      <c r="B15" s="257"/>
      <c r="C15" s="257"/>
      <c r="D15" s="241"/>
      <c r="E15" s="241" t="s">
        <v>82</v>
      </c>
      <c r="F15" s="241" t="s">
        <v>83</v>
      </c>
      <c r="G15" s="241" t="s">
        <v>84</v>
      </c>
      <c r="H15" s="241" t="s">
        <v>85</v>
      </c>
      <c r="I15" s="251" t="s">
        <v>24</v>
      </c>
      <c r="J15" s="38"/>
      <c r="K15" s="38"/>
      <c r="L15" s="242" t="s">
        <v>86</v>
      </c>
    </row>
    <row r="16" spans="1:12" ht="15">
      <c r="A16" s="255"/>
      <c r="B16" s="257"/>
      <c r="C16" s="257"/>
      <c r="D16" s="241"/>
      <c r="E16" s="241"/>
      <c r="F16" s="241"/>
      <c r="G16" s="241"/>
      <c r="H16" s="241"/>
      <c r="I16" s="251"/>
      <c r="J16" s="38"/>
      <c r="K16" s="38"/>
      <c r="L16" s="242"/>
    </row>
    <row r="17" spans="1:12" ht="15.75" thickBot="1">
      <c r="A17" s="39">
        <v>1</v>
      </c>
      <c r="B17" s="40">
        <v>2</v>
      </c>
      <c r="C17" s="40">
        <v>3</v>
      </c>
      <c r="D17" s="41" t="s">
        <v>25</v>
      </c>
      <c r="E17" s="42" t="s">
        <v>26</v>
      </c>
      <c r="F17" s="41" t="s">
        <v>27</v>
      </c>
      <c r="G17" s="41" t="s">
        <v>28</v>
      </c>
      <c r="H17" s="41" t="s">
        <v>29</v>
      </c>
      <c r="I17" s="41" t="s">
        <v>30</v>
      </c>
      <c r="J17" s="43"/>
      <c r="K17" s="43"/>
      <c r="L17" s="43" t="s">
        <v>31</v>
      </c>
    </row>
    <row r="18" spans="1:12" ht="23.25">
      <c r="A18" s="44" t="s">
        <v>103</v>
      </c>
      <c r="B18" s="45" t="s">
        <v>32</v>
      </c>
      <c r="C18" s="46"/>
      <c r="D18" s="47">
        <v>14936801</v>
      </c>
      <c r="E18" s="47">
        <v>7913001</v>
      </c>
      <c r="F18" s="48">
        <v>0</v>
      </c>
      <c r="G18" s="48">
        <v>0</v>
      </c>
      <c r="H18" s="48">
        <v>0</v>
      </c>
      <c r="I18" s="48">
        <v>7913001</v>
      </c>
      <c r="J18" s="49"/>
      <c r="K18" s="49"/>
      <c r="L18" s="50">
        <v>7023800</v>
      </c>
    </row>
    <row r="19" spans="1:12" ht="23.25">
      <c r="A19" s="51" t="s">
        <v>161</v>
      </c>
      <c r="B19" s="199" t="s">
        <v>163</v>
      </c>
      <c r="C19" s="52" t="s">
        <v>162</v>
      </c>
      <c r="D19" s="15">
        <v>14936801</v>
      </c>
      <c r="E19" s="15">
        <v>7913001</v>
      </c>
      <c r="F19" s="16"/>
      <c r="G19" s="16"/>
      <c r="H19" s="16"/>
      <c r="I19" s="55">
        <f>E19+F19+G19+H19</f>
        <v>7913001</v>
      </c>
      <c r="J19" s="56" t="s">
        <v>163</v>
      </c>
      <c r="K19" s="56"/>
      <c r="L19" s="57">
        <f>IF(IF(D19="",0,D19)=0,0,(IF(D19&gt;0,IF(I19&gt;D19,0,D19-I19),IF(I19&gt;D19,D19-I19,0))))</f>
        <v>7023800</v>
      </c>
    </row>
    <row r="20" spans="1:12" ht="0.75" customHeight="1" thickBot="1">
      <c r="A20" s="63"/>
      <c r="B20" s="64"/>
      <c r="C20" s="65"/>
      <c r="D20" s="66"/>
      <c r="E20" s="66"/>
      <c r="F20" s="66"/>
      <c r="G20" s="66"/>
      <c r="H20" s="66"/>
      <c r="I20" s="66"/>
      <c r="J20" s="67"/>
      <c r="K20" s="67"/>
      <c r="L20" s="68"/>
    </row>
    <row r="21" spans="1:12" ht="15">
      <c r="A21" s="69"/>
      <c r="B21" s="70"/>
      <c r="C21" s="71"/>
      <c r="D21" s="71"/>
      <c r="E21" s="72"/>
      <c r="F21" s="72"/>
      <c r="G21" s="72"/>
      <c r="H21" s="72"/>
      <c r="I21" s="70"/>
      <c r="J21" s="70"/>
      <c r="K21" s="70"/>
      <c r="L21" s="73"/>
    </row>
    <row r="22" spans="1:12" ht="15">
      <c r="A22" s="74"/>
      <c r="B22" s="240" t="s">
        <v>33</v>
      </c>
      <c r="C22" s="240"/>
      <c r="D22" s="240"/>
      <c r="E22" s="240"/>
      <c r="F22" s="240"/>
      <c r="G22" s="240"/>
      <c r="H22" s="240"/>
      <c r="I22" s="240"/>
      <c r="J22" s="75"/>
      <c r="K22" s="75"/>
      <c r="L22" s="76" t="s">
        <v>78</v>
      </c>
    </row>
    <row r="23" spans="1:12" ht="15">
      <c r="A23" s="255" t="s">
        <v>23</v>
      </c>
      <c r="B23" s="256" t="s">
        <v>79</v>
      </c>
      <c r="C23" s="256" t="s">
        <v>80</v>
      </c>
      <c r="D23" s="241" t="s">
        <v>81</v>
      </c>
      <c r="E23" s="251" t="s">
        <v>21</v>
      </c>
      <c r="F23" s="251"/>
      <c r="G23" s="251"/>
      <c r="H23" s="251"/>
      <c r="I23" s="251"/>
      <c r="J23" s="38"/>
      <c r="K23" s="38"/>
      <c r="L23" s="38" t="s">
        <v>22</v>
      </c>
    </row>
    <row r="24" spans="1:12" ht="15">
      <c r="A24" s="255"/>
      <c r="B24" s="257"/>
      <c r="C24" s="257"/>
      <c r="D24" s="241"/>
      <c r="E24" s="241" t="s">
        <v>82</v>
      </c>
      <c r="F24" s="241" t="s">
        <v>83</v>
      </c>
      <c r="G24" s="241" t="s">
        <v>84</v>
      </c>
      <c r="H24" s="241" t="s">
        <v>85</v>
      </c>
      <c r="I24" s="251" t="s">
        <v>24</v>
      </c>
      <c r="J24" s="38"/>
      <c r="K24" s="38"/>
      <c r="L24" s="242" t="s">
        <v>86</v>
      </c>
    </row>
    <row r="25" spans="1:12" ht="15">
      <c r="A25" s="255"/>
      <c r="B25" s="257"/>
      <c r="C25" s="257"/>
      <c r="D25" s="241"/>
      <c r="E25" s="241"/>
      <c r="F25" s="241"/>
      <c r="G25" s="241"/>
      <c r="H25" s="241"/>
      <c r="I25" s="251"/>
      <c r="J25" s="38"/>
      <c r="K25" s="38"/>
      <c r="L25" s="242"/>
    </row>
    <row r="26" spans="1:12" ht="15.75" thickBot="1">
      <c r="A26" s="77">
        <v>1</v>
      </c>
      <c r="B26" s="40">
        <v>2</v>
      </c>
      <c r="C26" s="40">
        <v>3</v>
      </c>
      <c r="D26" s="41" t="s">
        <v>25</v>
      </c>
      <c r="E26" s="42" t="s">
        <v>26</v>
      </c>
      <c r="F26" s="41" t="s">
        <v>27</v>
      </c>
      <c r="G26" s="41" t="s">
        <v>28</v>
      </c>
      <c r="H26" s="41" t="s">
        <v>29</v>
      </c>
      <c r="I26" s="41" t="s">
        <v>30</v>
      </c>
      <c r="J26" s="43"/>
      <c r="K26" s="43"/>
      <c r="L26" s="43" t="s">
        <v>31</v>
      </c>
    </row>
    <row r="27" spans="1:12" ht="23.25">
      <c r="A27" s="44" t="s">
        <v>104</v>
      </c>
      <c r="B27" s="78" t="s">
        <v>34</v>
      </c>
      <c r="C27" s="79" t="s">
        <v>35</v>
      </c>
      <c r="D27" s="80">
        <v>14936801</v>
      </c>
      <c r="E27" s="47">
        <v>7835952.99</v>
      </c>
      <c r="F27" s="48">
        <v>0</v>
      </c>
      <c r="G27" s="48">
        <v>0</v>
      </c>
      <c r="H27" s="48">
        <v>0</v>
      </c>
      <c r="I27" s="48">
        <v>7835952.99</v>
      </c>
      <c r="J27" s="49"/>
      <c r="K27" s="49"/>
      <c r="L27" s="50">
        <v>7100848.01</v>
      </c>
    </row>
    <row r="28" spans="1:12" ht="79.5">
      <c r="A28" s="58" t="s">
        <v>134</v>
      </c>
      <c r="B28" s="83"/>
      <c r="C28" s="84" t="s">
        <v>135</v>
      </c>
      <c r="D28" s="60">
        <v>10536000</v>
      </c>
      <c r="E28" s="59">
        <v>5473645.46</v>
      </c>
      <c r="F28" s="60"/>
      <c r="G28" s="60"/>
      <c r="H28" s="60"/>
      <c r="I28" s="60">
        <v>5473645.46</v>
      </c>
      <c r="J28" s="61" t="s">
        <v>136</v>
      </c>
      <c r="K28" s="61"/>
      <c r="L28" s="62">
        <v>5062354.54</v>
      </c>
    </row>
    <row r="29" spans="1:12" ht="23.25">
      <c r="A29" s="58" t="s">
        <v>137</v>
      </c>
      <c r="B29" s="83"/>
      <c r="C29" s="84" t="s">
        <v>138</v>
      </c>
      <c r="D29" s="60">
        <v>10536000</v>
      </c>
      <c r="E29" s="59">
        <v>5473645.46</v>
      </c>
      <c r="F29" s="60"/>
      <c r="G29" s="60"/>
      <c r="H29" s="60"/>
      <c r="I29" s="60">
        <v>5473645.46</v>
      </c>
      <c r="J29" s="61" t="s">
        <v>139</v>
      </c>
      <c r="K29" s="61"/>
      <c r="L29" s="62">
        <v>5062354.54</v>
      </c>
    </row>
    <row r="30" spans="1:12" ht="15">
      <c r="A30" s="51" t="s">
        <v>140</v>
      </c>
      <c r="B30" s="81"/>
      <c r="C30" s="200" t="s">
        <v>141</v>
      </c>
      <c r="D30" s="16">
        <v>8056100</v>
      </c>
      <c r="E30" s="15">
        <v>4280567.8</v>
      </c>
      <c r="F30" s="16"/>
      <c r="G30" s="16"/>
      <c r="H30" s="16"/>
      <c r="I30" s="55">
        <f>E30+F30+G30+H30</f>
        <v>4280567.8</v>
      </c>
      <c r="J30" s="56" t="s">
        <v>141</v>
      </c>
      <c r="K30" s="56"/>
      <c r="L30" s="57">
        <f>IF(IF(D30="",0,D30)=0,0,(IF(D30&gt;0,IF(I30&gt;D30,0,D30-I30),IF(I30&gt;D30,D30-I30,0))))</f>
        <v>3775532.2</v>
      </c>
    </row>
    <row r="31" spans="1:12" ht="23.25">
      <c r="A31" s="51" t="s">
        <v>142</v>
      </c>
      <c r="B31" s="81"/>
      <c r="C31" s="200" t="s">
        <v>143</v>
      </c>
      <c r="D31" s="16">
        <v>47000</v>
      </c>
      <c r="E31" s="15">
        <v>19691</v>
      </c>
      <c r="F31" s="16"/>
      <c r="G31" s="16"/>
      <c r="H31" s="16"/>
      <c r="I31" s="55">
        <f>E31+F31+G31+H31</f>
        <v>19691</v>
      </c>
      <c r="J31" s="56" t="s">
        <v>143</v>
      </c>
      <c r="K31" s="56"/>
      <c r="L31" s="57">
        <f>IF(IF(D31="",0,D31)=0,0,(IF(D31&gt;0,IF(I31&gt;D31,0,D31-I31),IF(I31&gt;D31,D31-I31,0))))</f>
        <v>27309</v>
      </c>
    </row>
    <row r="32" spans="1:12" ht="45.75">
      <c r="A32" s="51" t="s">
        <v>133</v>
      </c>
      <c r="B32" s="81"/>
      <c r="C32" s="200" t="s">
        <v>132</v>
      </c>
      <c r="D32" s="16">
        <v>2432900</v>
      </c>
      <c r="E32" s="15">
        <v>1173386.66</v>
      </c>
      <c r="F32" s="16"/>
      <c r="G32" s="16"/>
      <c r="H32" s="16"/>
      <c r="I32" s="55">
        <f>E32+F32+G32+H32</f>
        <v>1173386.66</v>
      </c>
      <c r="J32" s="56" t="s">
        <v>132</v>
      </c>
      <c r="K32" s="56"/>
      <c r="L32" s="57">
        <f>IF(IF(D32="",0,D32)=0,0,(IF(D32&gt;0,IF(I32&gt;D32,0,D32-I32),IF(I32&gt;D32,D32-I32,0))))</f>
        <v>1259513.34</v>
      </c>
    </row>
    <row r="33" spans="1:12" ht="34.5">
      <c r="A33" s="58" t="s">
        <v>144</v>
      </c>
      <c r="B33" s="83"/>
      <c r="C33" s="84" t="s">
        <v>34</v>
      </c>
      <c r="D33" s="60">
        <v>4366801</v>
      </c>
      <c r="E33" s="59">
        <v>2332178.53</v>
      </c>
      <c r="F33" s="60"/>
      <c r="G33" s="60"/>
      <c r="H33" s="60"/>
      <c r="I33" s="60">
        <v>2332178.53</v>
      </c>
      <c r="J33" s="61" t="s">
        <v>145</v>
      </c>
      <c r="K33" s="61"/>
      <c r="L33" s="62">
        <v>2034622.47</v>
      </c>
    </row>
    <row r="34" spans="1:12" ht="34.5">
      <c r="A34" s="58" t="s">
        <v>146</v>
      </c>
      <c r="B34" s="83"/>
      <c r="C34" s="84" t="s">
        <v>147</v>
      </c>
      <c r="D34" s="60">
        <v>4366801</v>
      </c>
      <c r="E34" s="59">
        <v>2332178.53</v>
      </c>
      <c r="F34" s="60"/>
      <c r="G34" s="60"/>
      <c r="H34" s="60"/>
      <c r="I34" s="60">
        <v>2332178.53</v>
      </c>
      <c r="J34" s="61" t="s">
        <v>148</v>
      </c>
      <c r="K34" s="61"/>
      <c r="L34" s="62">
        <v>2034622.47</v>
      </c>
    </row>
    <row r="35" spans="1:12" ht="34.5">
      <c r="A35" s="51" t="s">
        <v>150</v>
      </c>
      <c r="B35" s="81"/>
      <c r="C35" s="200" t="s">
        <v>149</v>
      </c>
      <c r="D35" s="16">
        <v>4366801</v>
      </c>
      <c r="E35" s="15">
        <v>2332178.53</v>
      </c>
      <c r="F35" s="16"/>
      <c r="G35" s="16"/>
      <c r="H35" s="16"/>
      <c r="I35" s="55">
        <f>E35+F35+G35+H35</f>
        <v>2332178.53</v>
      </c>
      <c r="J35" s="56" t="s">
        <v>149</v>
      </c>
      <c r="K35" s="56"/>
      <c r="L35" s="57">
        <f>IF(IF(D35="",0,D35)=0,0,(IF(D35&gt;0,IF(I35&gt;D35,0,D35-I35),IF(I35&gt;D35,D35-I35,0))))</f>
        <v>2034622.47</v>
      </c>
    </row>
    <row r="36" spans="1:12" ht="15">
      <c r="A36" s="58" t="s">
        <v>153</v>
      </c>
      <c r="B36" s="83"/>
      <c r="C36" s="84" t="s">
        <v>152</v>
      </c>
      <c r="D36" s="60">
        <v>34000</v>
      </c>
      <c r="E36" s="59">
        <v>30129</v>
      </c>
      <c r="F36" s="60"/>
      <c r="G36" s="60"/>
      <c r="H36" s="60"/>
      <c r="I36" s="60">
        <v>30129</v>
      </c>
      <c r="J36" s="61" t="s">
        <v>151</v>
      </c>
      <c r="K36" s="61"/>
      <c r="L36" s="62">
        <v>3871</v>
      </c>
    </row>
    <row r="37" spans="1:12" ht="23.25">
      <c r="A37" s="58" t="s">
        <v>155</v>
      </c>
      <c r="B37" s="83"/>
      <c r="C37" s="84" t="s">
        <v>154</v>
      </c>
      <c r="D37" s="60">
        <v>34000</v>
      </c>
      <c r="E37" s="59">
        <v>30129</v>
      </c>
      <c r="F37" s="60"/>
      <c r="G37" s="60"/>
      <c r="H37" s="60"/>
      <c r="I37" s="60">
        <v>30129</v>
      </c>
      <c r="J37" s="61" t="s">
        <v>156</v>
      </c>
      <c r="K37" s="61"/>
      <c r="L37" s="62">
        <v>3871</v>
      </c>
    </row>
    <row r="38" spans="1:12" ht="15">
      <c r="A38" s="51" t="s">
        <v>158</v>
      </c>
      <c r="B38" s="81"/>
      <c r="C38" s="200" t="s">
        <v>157</v>
      </c>
      <c r="D38" s="16">
        <v>4000</v>
      </c>
      <c r="E38" s="15">
        <v>1104.28</v>
      </c>
      <c r="F38" s="16"/>
      <c r="G38" s="16"/>
      <c r="H38" s="16"/>
      <c r="I38" s="55">
        <f>E38+F38+G38+H38</f>
        <v>1104.28</v>
      </c>
      <c r="J38" s="56" t="s">
        <v>157</v>
      </c>
      <c r="K38" s="56"/>
      <c r="L38" s="57">
        <f>IF(IF(D38="",0,D38)=0,0,(IF(D38&gt;0,IF(I38&gt;D38,0,D38-I38),IF(I38&gt;D38,D38-I38,0))))</f>
        <v>2895.72</v>
      </c>
    </row>
    <row r="39" spans="1:12" ht="15">
      <c r="A39" s="51" t="s">
        <v>160</v>
      </c>
      <c r="B39" s="81"/>
      <c r="C39" s="200" t="s">
        <v>159</v>
      </c>
      <c r="D39" s="16">
        <v>30000</v>
      </c>
      <c r="E39" s="15">
        <v>29024.72</v>
      </c>
      <c r="F39" s="16"/>
      <c r="G39" s="16"/>
      <c r="H39" s="16"/>
      <c r="I39" s="55">
        <f>E39+F39+G39+H39</f>
        <v>29024.72</v>
      </c>
      <c r="J39" s="56" t="s">
        <v>159</v>
      </c>
      <c r="K39" s="56"/>
      <c r="L39" s="57">
        <f>IF(IF(D39="",0,D39)=0,0,(IF(D39&gt;0,IF(I39&gt;D39,0,D39-I39),IF(I39&gt;D39,D39-I39,0))))</f>
        <v>975.28</v>
      </c>
    </row>
    <row r="40" spans="1:12" ht="0.75" customHeight="1" thickBot="1">
      <c r="A40" s="85"/>
      <c r="B40" s="86"/>
      <c r="C40" s="87"/>
      <c r="D40" s="87"/>
      <c r="E40" s="87"/>
      <c r="F40" s="87"/>
      <c r="G40" s="87"/>
      <c r="H40" s="87"/>
      <c r="I40" s="87"/>
      <c r="J40" s="88"/>
      <c r="K40" s="88"/>
      <c r="L40" s="89"/>
    </row>
    <row r="41" spans="1:12" ht="15.75" thickBot="1">
      <c r="A41" s="90"/>
      <c r="B41" s="91"/>
      <c r="C41" s="92"/>
      <c r="D41" s="91"/>
      <c r="E41" s="91"/>
      <c r="F41" s="91"/>
      <c r="G41" s="91"/>
      <c r="H41" s="91"/>
      <c r="I41" s="91"/>
      <c r="J41" s="92"/>
      <c r="K41" s="92"/>
      <c r="L41" s="93"/>
    </row>
    <row r="42" spans="1:12" ht="24" thickBot="1">
      <c r="A42" s="94" t="s">
        <v>36</v>
      </c>
      <c r="B42" s="95">
        <v>450</v>
      </c>
      <c r="C42" s="96" t="s">
        <v>35</v>
      </c>
      <c r="D42" s="97">
        <f aca="true" t="shared" si="0" ref="D42:I42">D18-D27</f>
        <v>0</v>
      </c>
      <c r="E42" s="97">
        <f t="shared" si="0"/>
        <v>77048.01</v>
      </c>
      <c r="F42" s="97">
        <f t="shared" si="0"/>
        <v>0</v>
      </c>
      <c r="G42" s="97">
        <f t="shared" si="0"/>
        <v>0</v>
      </c>
      <c r="H42" s="97">
        <f t="shared" si="0"/>
        <v>0</v>
      </c>
      <c r="I42" s="97">
        <f t="shared" si="0"/>
        <v>77048.01</v>
      </c>
      <c r="J42" s="98"/>
      <c r="K42" s="99"/>
      <c r="L42" s="100" t="s">
        <v>35</v>
      </c>
    </row>
    <row r="43" spans="1:12" ht="15">
      <c r="A43" s="101"/>
      <c r="B43" s="70"/>
      <c r="C43" s="71"/>
      <c r="D43" s="101"/>
      <c r="E43" s="72"/>
      <c r="F43" s="72"/>
      <c r="G43" s="72"/>
      <c r="H43" s="72"/>
      <c r="I43" s="102"/>
      <c r="J43" s="102"/>
      <c r="K43" s="102"/>
      <c r="L43" s="70"/>
    </row>
    <row r="44" spans="1:12" ht="15">
      <c r="A44" s="74"/>
      <c r="B44" s="240" t="s">
        <v>37</v>
      </c>
      <c r="C44" s="240"/>
      <c r="D44" s="240"/>
      <c r="E44" s="240"/>
      <c r="F44" s="240"/>
      <c r="G44" s="240"/>
      <c r="H44" s="240"/>
      <c r="I44" s="240"/>
      <c r="J44" s="75"/>
      <c r="K44" s="75"/>
      <c r="L44" s="103" t="s">
        <v>38</v>
      </c>
    </row>
    <row r="45" spans="1:12" ht="15">
      <c r="A45" s="255" t="s">
        <v>23</v>
      </c>
      <c r="B45" s="256" t="s">
        <v>79</v>
      </c>
      <c r="C45" s="256" t="s">
        <v>80</v>
      </c>
      <c r="D45" s="241" t="s">
        <v>81</v>
      </c>
      <c r="E45" s="251" t="s">
        <v>21</v>
      </c>
      <c r="F45" s="251"/>
      <c r="G45" s="251"/>
      <c r="H45" s="251"/>
      <c r="I45" s="251"/>
      <c r="J45" s="38"/>
      <c r="K45" s="38"/>
      <c r="L45" s="38" t="s">
        <v>22</v>
      </c>
    </row>
    <row r="46" spans="1:12" ht="15">
      <c r="A46" s="255"/>
      <c r="B46" s="257"/>
      <c r="C46" s="257"/>
      <c r="D46" s="241"/>
      <c r="E46" s="241" t="s">
        <v>82</v>
      </c>
      <c r="F46" s="241" t="s">
        <v>83</v>
      </c>
      <c r="G46" s="241" t="s">
        <v>84</v>
      </c>
      <c r="H46" s="241" t="s">
        <v>85</v>
      </c>
      <c r="I46" s="251" t="s">
        <v>24</v>
      </c>
      <c r="J46" s="38"/>
      <c r="K46" s="38"/>
      <c r="L46" s="242" t="s">
        <v>86</v>
      </c>
    </row>
    <row r="47" spans="1:12" ht="15">
      <c r="A47" s="255"/>
      <c r="B47" s="257"/>
      <c r="C47" s="257"/>
      <c r="D47" s="241"/>
      <c r="E47" s="241"/>
      <c r="F47" s="241"/>
      <c r="G47" s="241"/>
      <c r="H47" s="241"/>
      <c r="I47" s="251"/>
      <c r="J47" s="38"/>
      <c r="K47" s="38"/>
      <c r="L47" s="242"/>
    </row>
    <row r="48" spans="1:12" ht="15.75" thickBot="1">
      <c r="A48" s="39">
        <v>1</v>
      </c>
      <c r="B48" s="40">
        <v>2</v>
      </c>
      <c r="C48" s="40">
        <v>3</v>
      </c>
      <c r="D48" s="41" t="s">
        <v>25</v>
      </c>
      <c r="E48" s="42" t="s">
        <v>26</v>
      </c>
      <c r="F48" s="41" t="s">
        <v>27</v>
      </c>
      <c r="G48" s="41" t="s">
        <v>28</v>
      </c>
      <c r="H48" s="41" t="s">
        <v>29</v>
      </c>
      <c r="I48" s="41" t="s">
        <v>30</v>
      </c>
      <c r="J48" s="43"/>
      <c r="K48" s="43"/>
      <c r="L48" s="43" t="s">
        <v>31</v>
      </c>
    </row>
    <row r="49" spans="1:12" ht="45.75">
      <c r="A49" s="104" t="s">
        <v>105</v>
      </c>
      <c r="B49" s="45" t="s">
        <v>39</v>
      </c>
      <c r="C49" s="105"/>
      <c r="D49" s="106">
        <v>0</v>
      </c>
      <c r="E49" s="106">
        <v>-77048.01</v>
      </c>
      <c r="F49" s="106">
        <v>0</v>
      </c>
      <c r="G49" s="106">
        <v>0</v>
      </c>
      <c r="H49" s="106">
        <v>0</v>
      </c>
      <c r="I49" s="106">
        <v>-77048.01</v>
      </c>
      <c r="J49" s="107"/>
      <c r="K49" s="107"/>
      <c r="L49" s="108">
        <v>0</v>
      </c>
    </row>
    <row r="50" spans="1:12" ht="24.75">
      <c r="A50" s="109" t="s">
        <v>108</v>
      </c>
      <c r="B50" s="110" t="s">
        <v>40</v>
      </c>
      <c r="C50" s="46"/>
      <c r="D50" s="47">
        <v>0</v>
      </c>
      <c r="E50" s="47">
        <v>0</v>
      </c>
      <c r="F50" s="47">
        <v>0</v>
      </c>
      <c r="G50" s="48">
        <v>0</v>
      </c>
      <c r="H50" s="48">
        <v>0</v>
      </c>
      <c r="I50" s="48">
        <v>0</v>
      </c>
      <c r="J50" s="49"/>
      <c r="K50" s="49"/>
      <c r="L50" s="111">
        <v>0</v>
      </c>
    </row>
    <row r="51" spans="1:12" ht="15">
      <c r="A51" s="220"/>
      <c r="B51" s="221"/>
      <c r="C51" s="222"/>
      <c r="D51" s="223"/>
      <c r="E51" s="223"/>
      <c r="F51" s="223"/>
      <c r="G51" s="212"/>
      <c r="H51" s="212"/>
      <c r="I51" s="224">
        <f>E51+F51+G51+H51</f>
        <v>0</v>
      </c>
      <c r="J51" s="225"/>
      <c r="K51" s="225"/>
      <c r="L51" s="226">
        <f>IF(IF(D51="",0,D51)=0,0,(IF(D51&gt;0,IF(I51&gt;D51,0,D51-I51),IF(I51&gt;D51,D51-I51,0))))</f>
        <v>0</v>
      </c>
    </row>
    <row r="52" spans="1:12" ht="15" hidden="1">
      <c r="A52" s="214"/>
      <c r="B52" s="227"/>
      <c r="C52" s="228"/>
      <c r="D52" s="229"/>
      <c r="E52" s="229"/>
      <c r="F52" s="229"/>
      <c r="G52" s="218"/>
      <c r="H52" s="218"/>
      <c r="I52" s="218"/>
      <c r="J52" s="230"/>
      <c r="K52" s="230"/>
      <c r="L52" s="231"/>
    </row>
    <row r="53" spans="1:12" ht="15" hidden="1">
      <c r="A53" s="114"/>
      <c r="B53" s="115"/>
      <c r="C53" s="113"/>
      <c r="D53" s="53"/>
      <c r="E53" s="53"/>
      <c r="F53" s="53"/>
      <c r="G53" s="54"/>
      <c r="H53" s="54"/>
      <c r="I53" s="54"/>
      <c r="J53" s="56"/>
      <c r="K53" s="56"/>
      <c r="L53" s="116"/>
    </row>
    <row r="54" spans="1:12" ht="15">
      <c r="A54" s="109" t="s">
        <v>41</v>
      </c>
      <c r="B54" s="110" t="s">
        <v>42</v>
      </c>
      <c r="C54" s="46" t="s">
        <v>119</v>
      </c>
      <c r="D54" s="117">
        <f aca="true" t="shared" si="1" ref="D54:L54">D55+D56</f>
        <v>0</v>
      </c>
      <c r="E54" s="118">
        <f t="shared" si="1"/>
        <v>108361.22</v>
      </c>
      <c r="F54" s="118">
        <f t="shared" si="1"/>
        <v>0</v>
      </c>
      <c r="G54" s="118">
        <f t="shared" si="1"/>
        <v>0</v>
      </c>
      <c r="H54" s="118">
        <f t="shared" si="1"/>
        <v>0</v>
      </c>
      <c r="I54" s="118">
        <f t="shared" si="1"/>
        <v>108361.22</v>
      </c>
      <c r="J54" s="119">
        <f t="shared" si="1"/>
        <v>0</v>
      </c>
      <c r="K54" s="119">
        <f t="shared" si="1"/>
        <v>0</v>
      </c>
      <c r="L54" s="120">
        <f t="shared" si="1"/>
        <v>0</v>
      </c>
    </row>
    <row r="55" spans="1:12" ht="15">
      <c r="A55" s="121" t="s">
        <v>43</v>
      </c>
      <c r="B55" s="122" t="s">
        <v>44</v>
      </c>
      <c r="C55" s="46" t="s">
        <v>45</v>
      </c>
      <c r="D55" s="15"/>
      <c r="E55" s="15">
        <v>108361.22</v>
      </c>
      <c r="F55" s="15"/>
      <c r="G55" s="16"/>
      <c r="H55" s="16"/>
      <c r="I55" s="55">
        <f>E55+F55+G55+H55</f>
        <v>108361.22</v>
      </c>
      <c r="J55" s="56"/>
      <c r="K55" s="56"/>
      <c r="L55" s="57">
        <f>IF(IF(D55="",0,D55)=0,0,(IF(D55&gt;0,IF(I55&gt;D55,0,D55-I55),IF(I55&gt;D55,D55-I55,0))))</f>
        <v>0</v>
      </c>
    </row>
    <row r="56" spans="1:12" ht="15">
      <c r="A56" s="121" t="s">
        <v>46</v>
      </c>
      <c r="B56" s="122" t="s">
        <v>47</v>
      </c>
      <c r="C56" s="46" t="s">
        <v>48</v>
      </c>
      <c r="D56" s="15"/>
      <c r="E56" s="15"/>
      <c r="F56" s="15"/>
      <c r="G56" s="16"/>
      <c r="H56" s="16"/>
      <c r="I56" s="55">
        <f>E56+F56+G56+H56</f>
        <v>0</v>
      </c>
      <c r="J56" s="56"/>
      <c r="K56" s="56"/>
      <c r="L56" s="57">
        <f>IF(IF(D56="",0,D56)=0,0,(IF(D56&gt;0,IF(I56&gt;D56,0,D56-I56),IF(I56&gt;D56,D56-I56,0))))</f>
        <v>0</v>
      </c>
    </row>
    <row r="57" spans="1:12" ht="24">
      <c r="A57" s="109" t="s">
        <v>107</v>
      </c>
      <c r="B57" s="110" t="s">
        <v>49</v>
      </c>
      <c r="C57" s="46"/>
      <c r="D57" s="47">
        <v>0</v>
      </c>
      <c r="E57" s="47">
        <v>0</v>
      </c>
      <c r="F57" s="47">
        <v>0</v>
      </c>
      <c r="G57" s="48">
        <v>0</v>
      </c>
      <c r="H57" s="48">
        <v>0</v>
      </c>
      <c r="I57" s="48">
        <v>0</v>
      </c>
      <c r="J57" s="49"/>
      <c r="K57" s="49"/>
      <c r="L57" s="111">
        <v>0</v>
      </c>
    </row>
    <row r="58" spans="1:12" ht="15">
      <c r="A58" s="220"/>
      <c r="B58" s="221"/>
      <c r="C58" s="222"/>
      <c r="D58" s="223"/>
      <c r="E58" s="223"/>
      <c r="F58" s="223"/>
      <c r="G58" s="212"/>
      <c r="H58" s="212"/>
      <c r="I58" s="224">
        <f>E58+F58+G58+H58</f>
        <v>0</v>
      </c>
      <c r="J58" s="225"/>
      <c r="K58" s="225"/>
      <c r="L58" s="226">
        <f>IF(IF(D58="",0,D58)=0,0,(IF(D58&gt;0,IF(I58&gt;D58,0,D58-I58),IF(I58&gt;D58,D58-I58,0))))</f>
        <v>0</v>
      </c>
    </row>
    <row r="59" spans="1:12" ht="15" hidden="1">
      <c r="A59" s="214"/>
      <c r="B59" s="227"/>
      <c r="C59" s="228"/>
      <c r="D59" s="229"/>
      <c r="E59" s="229"/>
      <c r="F59" s="229"/>
      <c r="G59" s="218"/>
      <c r="H59" s="218"/>
      <c r="I59" s="218"/>
      <c r="J59" s="230"/>
      <c r="K59" s="230"/>
      <c r="L59" s="231"/>
    </row>
    <row r="60" spans="1:12" ht="15" hidden="1">
      <c r="A60" s="114"/>
      <c r="B60" s="115"/>
      <c r="C60" s="113"/>
      <c r="D60" s="53"/>
      <c r="E60" s="53"/>
      <c r="F60" s="53"/>
      <c r="G60" s="54"/>
      <c r="H60" s="54"/>
      <c r="I60" s="54"/>
      <c r="J60" s="56"/>
      <c r="K60" s="56"/>
      <c r="L60" s="116"/>
    </row>
    <row r="61" spans="1:12" ht="15">
      <c r="A61" s="123" t="s">
        <v>50</v>
      </c>
      <c r="B61" s="122" t="s">
        <v>51</v>
      </c>
      <c r="C61" s="46" t="s">
        <v>119</v>
      </c>
      <c r="D61" s="15"/>
      <c r="E61" s="47">
        <f>E62+E63</f>
        <v>-185409.23</v>
      </c>
      <c r="F61" s="47">
        <f>F62+F63</f>
        <v>0</v>
      </c>
      <c r="G61" s="47">
        <f>G62+G63</f>
        <v>0</v>
      </c>
      <c r="H61" s="47">
        <f>H62+H63</f>
        <v>0</v>
      </c>
      <c r="I61" s="47">
        <f>I62+I63</f>
        <v>-185409.23</v>
      </c>
      <c r="J61" s="56"/>
      <c r="K61" s="56"/>
      <c r="L61" s="124">
        <f>IF(IF(D61="",0,D61)=0,0,(IF(D61&gt;0,IF(I61&gt;D61,0,D61-I61),IF(I61&gt;D61,D61-I61,0))))</f>
        <v>0</v>
      </c>
    </row>
    <row r="62" spans="1:12" ht="15">
      <c r="A62" s="121" t="s">
        <v>52</v>
      </c>
      <c r="B62" s="122" t="s">
        <v>53</v>
      </c>
      <c r="C62" s="46" t="s">
        <v>45</v>
      </c>
      <c r="D62" s="18"/>
      <c r="E62" s="15">
        <v>-8021362.22</v>
      </c>
      <c r="F62" s="15"/>
      <c r="G62" s="16"/>
      <c r="H62" s="125"/>
      <c r="I62" s="55">
        <f>E62+F62+G62+H62</f>
        <v>-8021362.22</v>
      </c>
      <c r="J62" s="82"/>
      <c r="K62" s="82"/>
      <c r="L62" s="126" t="s">
        <v>35</v>
      </c>
    </row>
    <row r="63" spans="1:12" ht="15">
      <c r="A63" s="121" t="s">
        <v>54</v>
      </c>
      <c r="B63" s="122" t="s">
        <v>55</v>
      </c>
      <c r="C63" s="46" t="s">
        <v>48</v>
      </c>
      <c r="D63" s="18"/>
      <c r="E63" s="15">
        <v>7835952.99</v>
      </c>
      <c r="F63" s="15"/>
      <c r="G63" s="16"/>
      <c r="H63" s="125"/>
      <c r="I63" s="55">
        <f>E63+F63+G63+H63</f>
        <v>7835952.99</v>
      </c>
      <c r="J63" s="82"/>
      <c r="K63" s="82"/>
      <c r="L63" s="126" t="s">
        <v>35</v>
      </c>
    </row>
    <row r="64" spans="1:12" ht="36.75">
      <c r="A64" s="123" t="s">
        <v>106</v>
      </c>
      <c r="B64" s="122" t="s">
        <v>56</v>
      </c>
      <c r="C64" s="127" t="s">
        <v>119</v>
      </c>
      <c r="D64" s="117">
        <f aca="true" t="shared" si="2" ref="D64:I64">D65+D66</f>
        <v>0</v>
      </c>
      <c r="E64" s="117">
        <f t="shared" si="2"/>
        <v>0</v>
      </c>
      <c r="F64" s="117">
        <f t="shared" si="2"/>
        <v>0</v>
      </c>
      <c r="G64" s="117">
        <f t="shared" si="2"/>
        <v>0</v>
      </c>
      <c r="H64" s="117">
        <f t="shared" si="2"/>
        <v>0</v>
      </c>
      <c r="I64" s="117">
        <f t="shared" si="2"/>
        <v>0</v>
      </c>
      <c r="J64" s="129"/>
      <c r="K64" s="129"/>
      <c r="L64" s="124">
        <f>IF(IF(D64="",0,D64)=0,0,(IF(D64&gt;0,IF(I64&gt;D64,0,D64-I64),IF(I64&gt;D64,D64-I64,0))))</f>
        <v>0</v>
      </c>
    </row>
    <row r="65" spans="1:12" ht="23.25">
      <c r="A65" s="121" t="s">
        <v>58</v>
      </c>
      <c r="B65" s="110" t="s">
        <v>59</v>
      </c>
      <c r="C65" s="130" t="s">
        <v>45</v>
      </c>
      <c r="D65" s="131"/>
      <c r="E65" s="202"/>
      <c r="F65" s="203"/>
      <c r="G65" s="202"/>
      <c r="H65" s="131"/>
      <c r="I65" s="55">
        <f>E65+F65+G65+H65</f>
        <v>0</v>
      </c>
      <c r="J65" s="132"/>
      <c r="K65" s="132"/>
      <c r="L65" s="133" t="s">
        <v>35</v>
      </c>
    </row>
    <row r="66" spans="1:12" ht="23.25">
      <c r="A66" s="121" t="s">
        <v>60</v>
      </c>
      <c r="B66" s="122" t="s">
        <v>61</v>
      </c>
      <c r="C66" s="134" t="s">
        <v>48</v>
      </c>
      <c r="D66" s="135"/>
      <c r="E66" s="204"/>
      <c r="F66" s="205"/>
      <c r="G66" s="204"/>
      <c r="H66" s="135"/>
      <c r="I66" s="55">
        <f>E66+F66+G66+H66</f>
        <v>0</v>
      </c>
      <c r="J66" s="136"/>
      <c r="K66" s="136"/>
      <c r="L66" s="126" t="s">
        <v>35</v>
      </c>
    </row>
    <row r="67" spans="1:12" ht="36.75">
      <c r="A67" s="123" t="s">
        <v>109</v>
      </c>
      <c r="B67" s="122" t="s">
        <v>62</v>
      </c>
      <c r="C67" s="127" t="s">
        <v>119</v>
      </c>
      <c r="D67" s="117">
        <f>D68+D69</f>
        <v>0</v>
      </c>
      <c r="E67" s="117">
        <f>E68+E69</f>
        <v>0</v>
      </c>
      <c r="F67" s="117">
        <f>F68+F69</f>
        <v>0</v>
      </c>
      <c r="G67" s="135">
        <v>0</v>
      </c>
      <c r="H67" s="135">
        <v>0</v>
      </c>
      <c r="I67" s="117">
        <f>I68+I69</f>
        <v>0</v>
      </c>
      <c r="J67" s="137">
        <f>J68+J69</f>
        <v>0</v>
      </c>
      <c r="K67" s="137">
        <f>K68+K69</f>
        <v>0</v>
      </c>
      <c r="L67" s="138">
        <f>L68+L69</f>
        <v>0</v>
      </c>
    </row>
    <row r="68" spans="1:12" ht="23.25">
      <c r="A68" s="121" t="s">
        <v>63</v>
      </c>
      <c r="B68" s="110" t="s">
        <v>64</v>
      </c>
      <c r="C68" s="130"/>
      <c r="D68" s="202"/>
      <c r="E68" s="202"/>
      <c r="F68" s="203"/>
      <c r="G68" s="131"/>
      <c r="H68" s="131"/>
      <c r="I68" s="55">
        <f>E68+F68+G68+H68</f>
        <v>0</v>
      </c>
      <c r="J68" s="139"/>
      <c r="K68" s="139"/>
      <c r="L68" s="124">
        <f>IF(IF(D68="",0,D68)=0,0,(IF(D68&gt;0,IF(I68&gt;D68,0,D68-I68),IF(I68&gt;D68,D68-I68,0))))</f>
        <v>0</v>
      </c>
    </row>
    <row r="69" spans="1:12" ht="24" thickBot="1">
      <c r="A69" s="121" t="s">
        <v>65</v>
      </c>
      <c r="B69" s="140" t="s">
        <v>66</v>
      </c>
      <c r="C69" s="141"/>
      <c r="D69" s="206"/>
      <c r="E69" s="206"/>
      <c r="F69" s="207"/>
      <c r="G69" s="142"/>
      <c r="H69" s="142"/>
      <c r="I69" s="143">
        <f>E69+F69+G69+H69</f>
        <v>0</v>
      </c>
      <c r="J69" s="144"/>
      <c r="K69" s="144"/>
      <c r="L69" s="145">
        <f>IF(IF(D69="",0,D69)=0,0,(IF(D69&gt;0,IF(I69&gt;D69,0,D69-I69),IF(I69&gt;D69,D69-I69,0))))</f>
        <v>0</v>
      </c>
    </row>
    <row r="70" spans="1:12" ht="15">
      <c r="A70" s="101"/>
      <c r="B70" s="101"/>
      <c r="C70" s="71"/>
      <c r="D70" s="101"/>
      <c r="E70" s="72"/>
      <c r="F70" s="72"/>
      <c r="G70" s="72"/>
      <c r="H70" s="72"/>
      <c r="I70" s="102"/>
      <c r="J70" s="102"/>
      <c r="K70" s="102"/>
      <c r="L70" s="70"/>
    </row>
    <row r="71" spans="1:12" ht="15">
      <c r="A71" s="74"/>
      <c r="B71" s="146"/>
      <c r="C71" s="146"/>
      <c r="D71" s="147"/>
      <c r="E71" s="148"/>
      <c r="F71" s="148"/>
      <c r="G71" s="148"/>
      <c r="H71" s="148"/>
      <c r="I71" s="148"/>
      <c r="J71" s="149"/>
      <c r="K71" s="149"/>
      <c r="L71" s="103" t="s">
        <v>67</v>
      </c>
    </row>
    <row r="72" spans="1:12" ht="15">
      <c r="A72" s="255" t="s">
        <v>23</v>
      </c>
      <c r="B72" s="256" t="s">
        <v>79</v>
      </c>
      <c r="C72" s="256" t="s">
        <v>80</v>
      </c>
      <c r="D72" s="241" t="s">
        <v>81</v>
      </c>
      <c r="E72" s="251" t="s">
        <v>21</v>
      </c>
      <c r="F72" s="251"/>
      <c r="G72" s="251"/>
      <c r="H72" s="251"/>
      <c r="I72" s="251"/>
      <c r="J72" s="38"/>
      <c r="K72" s="38"/>
      <c r="L72" s="38" t="s">
        <v>22</v>
      </c>
    </row>
    <row r="73" spans="1:12" ht="15">
      <c r="A73" s="255"/>
      <c r="B73" s="257"/>
      <c r="C73" s="257"/>
      <c r="D73" s="241"/>
      <c r="E73" s="241" t="s">
        <v>82</v>
      </c>
      <c r="F73" s="241" t="s">
        <v>83</v>
      </c>
      <c r="G73" s="241" t="s">
        <v>84</v>
      </c>
      <c r="H73" s="241" t="s">
        <v>85</v>
      </c>
      <c r="I73" s="251" t="s">
        <v>24</v>
      </c>
      <c r="J73" s="38"/>
      <c r="K73" s="38"/>
      <c r="L73" s="242" t="s">
        <v>86</v>
      </c>
    </row>
    <row r="74" spans="1:12" ht="15">
      <c r="A74" s="255"/>
      <c r="B74" s="257"/>
      <c r="C74" s="257"/>
      <c r="D74" s="241"/>
      <c r="E74" s="241"/>
      <c r="F74" s="241"/>
      <c r="G74" s="241"/>
      <c r="H74" s="241"/>
      <c r="I74" s="251"/>
      <c r="J74" s="38"/>
      <c r="K74" s="38"/>
      <c r="L74" s="242"/>
    </row>
    <row r="75" spans="1:12" ht="15.75" thickBot="1">
      <c r="A75" s="39">
        <v>1</v>
      </c>
      <c r="B75" s="40">
        <v>2</v>
      </c>
      <c r="C75" s="40">
        <v>3</v>
      </c>
      <c r="D75" s="41" t="s">
        <v>25</v>
      </c>
      <c r="E75" s="42" t="s">
        <v>26</v>
      </c>
      <c r="F75" s="41" t="s">
        <v>27</v>
      </c>
      <c r="G75" s="41" t="s">
        <v>28</v>
      </c>
      <c r="H75" s="41" t="s">
        <v>29</v>
      </c>
      <c r="I75" s="41" t="s">
        <v>30</v>
      </c>
      <c r="J75" s="43"/>
      <c r="K75" s="43"/>
      <c r="L75" s="43" t="s">
        <v>31</v>
      </c>
    </row>
    <row r="76" spans="1:12" ht="36.75">
      <c r="A76" s="123" t="s">
        <v>110</v>
      </c>
      <c r="B76" s="45" t="s">
        <v>68</v>
      </c>
      <c r="C76" s="127" t="s">
        <v>119</v>
      </c>
      <c r="D76" s="117">
        <f aca="true" t="shared" si="3" ref="D76:L76">D77+D78</f>
        <v>0</v>
      </c>
      <c r="E76" s="117">
        <f t="shared" si="3"/>
        <v>0</v>
      </c>
      <c r="F76" s="117">
        <f t="shared" si="3"/>
        <v>0</v>
      </c>
      <c r="G76" s="117">
        <f t="shared" si="3"/>
        <v>0</v>
      </c>
      <c r="H76" s="117">
        <f t="shared" si="3"/>
        <v>0</v>
      </c>
      <c r="I76" s="117">
        <f t="shared" si="3"/>
        <v>0</v>
      </c>
      <c r="J76" s="137">
        <f t="shared" si="3"/>
        <v>0</v>
      </c>
      <c r="K76" s="137">
        <f t="shared" si="3"/>
        <v>0</v>
      </c>
      <c r="L76" s="50">
        <f t="shared" si="3"/>
        <v>0</v>
      </c>
    </row>
    <row r="77" spans="1:12" ht="34.5">
      <c r="A77" s="121" t="s">
        <v>69</v>
      </c>
      <c r="B77" s="110" t="s">
        <v>70</v>
      </c>
      <c r="C77" s="130"/>
      <c r="D77" s="202"/>
      <c r="E77" s="202"/>
      <c r="F77" s="203"/>
      <c r="G77" s="202"/>
      <c r="H77" s="202"/>
      <c r="I77" s="150">
        <f>E77+F77+G77+H77</f>
        <v>0</v>
      </c>
      <c r="J77" s="139"/>
      <c r="K77" s="139"/>
      <c r="L77" s="124">
        <f>IF(IF(D77="",0,D77)=0,0,(IF(D77&gt;0,IF(I77&gt;D77,0,D77-I77),IF(I77&gt;D77,D77-I77,0))))</f>
        <v>0</v>
      </c>
    </row>
    <row r="78" spans="1:12" ht="35.25" thickBot="1">
      <c r="A78" s="151" t="s">
        <v>71</v>
      </c>
      <c r="B78" s="140" t="s">
        <v>72</v>
      </c>
      <c r="C78" s="141"/>
      <c r="D78" s="206"/>
      <c r="E78" s="206"/>
      <c r="F78" s="207"/>
      <c r="G78" s="206"/>
      <c r="H78" s="206"/>
      <c r="I78" s="143">
        <f>E78+F78+G78+H78</f>
        <v>0</v>
      </c>
      <c r="J78" s="144"/>
      <c r="K78" s="144"/>
      <c r="L78" s="152">
        <f>IF(IF(D78="",0,D78)=0,0,(IF(D78&gt;0,IF(I78&gt;D78,0,D78-I78),IF(I78&gt;D78,D78-I78,0))))</f>
        <v>0</v>
      </c>
    </row>
    <row r="79" spans="1:12" ht="15">
      <c r="A79" s="153"/>
      <c r="B79" s="154"/>
      <c r="C79" s="154"/>
      <c r="D79" s="155"/>
      <c r="E79" s="155"/>
      <c r="F79" s="155"/>
      <c r="G79" s="155"/>
      <c r="H79" s="155"/>
      <c r="I79" s="155"/>
      <c r="J79" s="155"/>
      <c r="K79" s="155"/>
      <c r="L79" s="155"/>
    </row>
    <row r="80" spans="1:12" ht="15">
      <c r="A80" s="153"/>
      <c r="B80" s="240" t="s">
        <v>88</v>
      </c>
      <c r="C80" s="240"/>
      <c r="D80" s="240"/>
      <c r="E80" s="240"/>
      <c r="F80" s="240"/>
      <c r="G80" s="240"/>
      <c r="H80" s="240"/>
      <c r="I80" s="240"/>
      <c r="J80" s="156"/>
      <c r="K80" s="156"/>
      <c r="L80" s="155"/>
    </row>
    <row r="81" spans="1:12" ht="15">
      <c r="A81" s="255" t="s">
        <v>23</v>
      </c>
      <c r="B81" s="256" t="s">
        <v>89</v>
      </c>
      <c r="C81" s="256" t="s">
        <v>90</v>
      </c>
      <c r="D81" s="251" t="s">
        <v>73</v>
      </c>
      <c r="E81" s="251"/>
      <c r="F81" s="251"/>
      <c r="G81" s="251"/>
      <c r="H81" s="251"/>
      <c r="I81" s="258"/>
      <c r="J81" s="157"/>
      <c r="K81" s="157"/>
      <c r="L81" s="155"/>
    </row>
    <row r="82" spans="1:12" ht="15">
      <c r="A82" s="255"/>
      <c r="B82" s="257"/>
      <c r="C82" s="256"/>
      <c r="D82" s="241" t="s">
        <v>91</v>
      </c>
      <c r="E82" s="241" t="s">
        <v>92</v>
      </c>
      <c r="F82" s="241" t="s">
        <v>93</v>
      </c>
      <c r="G82" s="241" t="s">
        <v>85</v>
      </c>
      <c r="H82" s="251" t="s">
        <v>24</v>
      </c>
      <c r="I82" s="258"/>
      <c r="J82" s="157"/>
      <c r="K82" s="157"/>
      <c r="L82" s="155"/>
    </row>
    <row r="83" spans="1:12" ht="15">
      <c r="A83" s="255"/>
      <c r="B83" s="257"/>
      <c r="C83" s="256"/>
      <c r="D83" s="241"/>
      <c r="E83" s="241"/>
      <c r="F83" s="241"/>
      <c r="G83" s="241"/>
      <c r="H83" s="251"/>
      <c r="I83" s="258"/>
      <c r="J83" s="157"/>
      <c r="K83" s="157"/>
      <c r="L83" s="155"/>
    </row>
    <row r="84" spans="1:12" ht="15">
      <c r="A84" s="255"/>
      <c r="B84" s="257"/>
      <c r="C84" s="256"/>
      <c r="D84" s="241"/>
      <c r="E84" s="241"/>
      <c r="F84" s="241"/>
      <c r="G84" s="241"/>
      <c r="H84" s="251"/>
      <c r="I84" s="258"/>
      <c r="J84" s="157"/>
      <c r="K84" s="157"/>
      <c r="L84" s="155"/>
    </row>
    <row r="85" spans="1:12" ht="15.75" thickBot="1">
      <c r="A85" s="39">
        <v>1</v>
      </c>
      <c r="B85" s="40">
        <v>2</v>
      </c>
      <c r="C85" s="40">
        <v>3</v>
      </c>
      <c r="D85" s="42" t="s">
        <v>25</v>
      </c>
      <c r="E85" s="42" t="s">
        <v>26</v>
      </c>
      <c r="F85" s="41" t="s">
        <v>27</v>
      </c>
      <c r="G85" s="41" t="s">
        <v>28</v>
      </c>
      <c r="H85" s="262" t="s">
        <v>29</v>
      </c>
      <c r="I85" s="263"/>
      <c r="J85" s="157"/>
      <c r="K85" s="157"/>
      <c r="L85" s="155"/>
    </row>
    <row r="86" spans="1:12" ht="36">
      <c r="A86" s="158" t="s">
        <v>111</v>
      </c>
      <c r="B86" s="45" t="s">
        <v>74</v>
      </c>
      <c r="C86" s="79" t="s">
        <v>35</v>
      </c>
      <c r="D86" s="80">
        <v>0</v>
      </c>
      <c r="E86" s="159">
        <v>0</v>
      </c>
      <c r="F86" s="80">
        <v>0</v>
      </c>
      <c r="G86" s="80">
        <v>0</v>
      </c>
      <c r="H86" s="264">
        <v>0</v>
      </c>
      <c r="I86" s="265"/>
      <c r="J86" s="155"/>
      <c r="K86" s="155"/>
      <c r="L86" s="155"/>
    </row>
    <row r="87" spans="1:12" ht="15">
      <c r="A87" s="208"/>
      <c r="B87" s="209"/>
      <c r="C87" s="210"/>
      <c r="D87" s="211"/>
      <c r="E87" s="212"/>
      <c r="F87" s="211"/>
      <c r="G87" s="212"/>
      <c r="H87" s="266">
        <f>D87+E87+F87+G87</f>
        <v>0</v>
      </c>
      <c r="I87" s="267"/>
      <c r="J87" s="213"/>
      <c r="K87" s="213"/>
      <c r="L87" s="155"/>
    </row>
    <row r="88" spans="1:12" ht="15" hidden="1">
      <c r="A88" s="214"/>
      <c r="B88" s="215"/>
      <c r="C88" s="216"/>
      <c r="D88" s="217"/>
      <c r="E88" s="218"/>
      <c r="F88" s="217"/>
      <c r="G88" s="218"/>
      <c r="H88" s="232"/>
      <c r="I88" s="233"/>
      <c r="J88" s="219"/>
      <c r="K88" s="219"/>
      <c r="L88" s="155"/>
    </row>
    <row r="89" spans="1:12" ht="15" hidden="1">
      <c r="A89" s="161"/>
      <c r="B89" s="162"/>
      <c r="C89" s="163"/>
      <c r="D89" s="164"/>
      <c r="E89" s="128"/>
      <c r="F89" s="164"/>
      <c r="G89" s="128"/>
      <c r="H89" s="164"/>
      <c r="I89" s="165"/>
      <c r="J89" s="155"/>
      <c r="K89" s="155"/>
      <c r="L89" s="155"/>
    </row>
    <row r="90" spans="1:12" ht="36">
      <c r="A90" s="166" t="s">
        <v>112</v>
      </c>
      <c r="B90" s="122" t="s">
        <v>75</v>
      </c>
      <c r="C90" s="127" t="s">
        <v>35</v>
      </c>
      <c r="D90" s="117">
        <v>108361.22</v>
      </c>
      <c r="E90" s="117">
        <v>0</v>
      </c>
      <c r="F90" s="117">
        <v>0</v>
      </c>
      <c r="G90" s="117">
        <v>0</v>
      </c>
      <c r="H90" s="234">
        <v>108361.22</v>
      </c>
      <c r="I90" s="235"/>
      <c r="J90" s="155"/>
      <c r="K90" s="155"/>
      <c r="L90" s="155"/>
    </row>
    <row r="91" spans="1:12" ht="45.75">
      <c r="A91" s="112" t="s">
        <v>133</v>
      </c>
      <c r="B91" s="160"/>
      <c r="C91" s="201" t="s">
        <v>132</v>
      </c>
      <c r="D91" s="17">
        <v>108361.22</v>
      </c>
      <c r="E91" s="16"/>
      <c r="F91" s="17"/>
      <c r="G91" s="16"/>
      <c r="H91" s="238">
        <f>D91+E91+F91+G91</f>
        <v>108361.22</v>
      </c>
      <c r="I91" s="239"/>
      <c r="J91" s="155" t="s">
        <v>132</v>
      </c>
      <c r="K91" s="155"/>
      <c r="L91" s="155"/>
    </row>
    <row r="92" spans="1:12" ht="0.75" customHeight="1" thickBot="1">
      <c r="A92" s="161"/>
      <c r="B92" s="167"/>
      <c r="C92" s="168"/>
      <c r="D92" s="169"/>
      <c r="E92" s="170"/>
      <c r="F92" s="169" t="s">
        <v>57</v>
      </c>
      <c r="G92" s="170"/>
      <c r="H92" s="236"/>
      <c r="I92" s="237"/>
      <c r="J92" s="155"/>
      <c r="K92" s="155"/>
      <c r="L92" s="155"/>
    </row>
    <row r="93" spans="1:12" ht="3" customHeight="1">
      <c r="A93" s="153"/>
      <c r="B93" s="155"/>
      <c r="C93" s="155"/>
      <c r="D93" s="171"/>
      <c r="E93" s="172"/>
      <c r="F93" s="172"/>
      <c r="G93" s="172"/>
      <c r="H93" s="171"/>
      <c r="I93" s="171"/>
      <c r="J93" s="155"/>
      <c r="K93" s="155"/>
      <c r="L93" s="155"/>
    </row>
    <row r="94" spans="1:12" ht="15" customHeight="1">
      <c r="A94" s="173"/>
      <c r="B94" s="174"/>
      <c r="C94" s="174"/>
      <c r="D94" s="175"/>
      <c r="E94" s="274" t="s">
        <v>114</v>
      </c>
      <c r="F94" s="274"/>
      <c r="G94" s="274"/>
      <c r="H94" s="175"/>
      <c r="I94" s="175"/>
      <c r="J94" s="175"/>
      <c r="K94" s="175"/>
      <c r="L94" s="155"/>
    </row>
    <row r="95" spans="1:12" ht="15">
      <c r="A95" s="176" t="s">
        <v>115</v>
      </c>
      <c r="B95" s="272" t="s">
        <v>122</v>
      </c>
      <c r="C95" s="272"/>
      <c r="D95" s="272"/>
      <c r="E95" s="274"/>
      <c r="F95" s="274"/>
      <c r="G95" s="274"/>
      <c r="H95" s="268" t="s">
        <v>123</v>
      </c>
      <c r="I95" s="268"/>
      <c r="J95" s="177"/>
      <c r="K95" s="177"/>
      <c r="L95" s="178"/>
    </row>
    <row r="96" spans="1:12" ht="15">
      <c r="A96" s="179" t="s">
        <v>113</v>
      </c>
      <c r="B96" s="273" t="s">
        <v>94</v>
      </c>
      <c r="C96" s="273"/>
      <c r="D96" s="273"/>
      <c r="E96" s="70"/>
      <c r="F96" s="275" t="s">
        <v>96</v>
      </c>
      <c r="G96" s="275"/>
      <c r="H96" s="260" t="s">
        <v>94</v>
      </c>
      <c r="I96" s="260"/>
      <c r="J96" s="180"/>
      <c r="K96" s="180"/>
      <c r="L96" s="181"/>
    </row>
    <row r="97" spans="1:12" ht="15">
      <c r="A97" s="182" t="s">
        <v>116</v>
      </c>
      <c r="B97" s="259" t="s">
        <v>127</v>
      </c>
      <c r="C97" s="259"/>
      <c r="D97" s="259"/>
      <c r="E97" s="178"/>
      <c r="F97" s="183"/>
      <c r="G97" s="183"/>
      <c r="H97" s="183"/>
      <c r="I97" s="183"/>
      <c r="J97" s="183"/>
      <c r="K97" s="183"/>
      <c r="L97" s="184"/>
    </row>
    <row r="98" spans="1:12" ht="15">
      <c r="A98" s="179" t="s">
        <v>117</v>
      </c>
      <c r="B98" s="260" t="s">
        <v>118</v>
      </c>
      <c r="C98" s="260"/>
      <c r="D98" s="260"/>
      <c r="E98" s="181"/>
      <c r="F98" s="183"/>
      <c r="G98" s="269"/>
      <c r="H98" s="269"/>
      <c r="I98" s="269"/>
      <c r="J98" s="185"/>
      <c r="K98" s="185"/>
      <c r="L98" s="184"/>
    </row>
    <row r="99" spans="1:12" ht="16.5" customHeight="1">
      <c r="A99" s="186"/>
      <c r="B99" s="186"/>
      <c r="C99" s="186"/>
      <c r="D99" s="261" t="s">
        <v>76</v>
      </c>
      <c r="E99" s="261"/>
      <c r="F99" s="187"/>
      <c r="G99" s="270"/>
      <c r="H99" s="270"/>
      <c r="I99" s="270"/>
      <c r="J99" s="185"/>
      <c r="K99" s="185"/>
      <c r="L99" s="188"/>
    </row>
    <row r="100" spans="1:12" ht="15">
      <c r="A100" s="186"/>
      <c r="B100" s="186"/>
      <c r="C100" s="186"/>
      <c r="D100" s="183"/>
      <c r="E100" s="183"/>
      <c r="F100" s="183"/>
      <c r="G100" s="260" t="s">
        <v>97</v>
      </c>
      <c r="H100" s="260"/>
      <c r="I100" s="260"/>
      <c r="J100" s="189"/>
      <c r="K100" s="189"/>
      <c r="L100" s="69"/>
    </row>
    <row r="101" spans="1:12" ht="15">
      <c r="A101" s="186"/>
      <c r="B101" s="186"/>
      <c r="C101" s="271" t="s">
        <v>95</v>
      </c>
      <c r="D101" s="271"/>
      <c r="E101" s="259"/>
      <c r="F101" s="259"/>
      <c r="G101" s="190"/>
      <c r="H101" s="259"/>
      <c r="I101" s="259"/>
      <c r="J101" s="189"/>
      <c r="K101" s="189"/>
      <c r="L101" s="69"/>
    </row>
    <row r="102" spans="1:12" ht="15">
      <c r="A102" s="186"/>
      <c r="B102" s="186"/>
      <c r="C102" s="271" t="s">
        <v>98</v>
      </c>
      <c r="D102" s="271"/>
      <c r="E102" s="191" t="s">
        <v>99</v>
      </c>
      <c r="F102" s="187"/>
      <c r="G102" s="192" t="s">
        <v>100</v>
      </c>
      <c r="H102" s="260" t="s">
        <v>94</v>
      </c>
      <c r="I102" s="260"/>
      <c r="J102" s="193"/>
      <c r="K102" s="193"/>
      <c r="L102" s="69"/>
    </row>
    <row r="103" spans="1:12" ht="15">
      <c r="A103" s="194" t="s">
        <v>101</v>
      </c>
      <c r="B103" s="259"/>
      <c r="C103" s="259"/>
      <c r="D103" s="259"/>
      <c r="E103" s="195"/>
      <c r="F103" s="259"/>
      <c r="G103" s="259"/>
      <c r="H103" s="259"/>
      <c r="I103" s="259"/>
      <c r="J103" s="189"/>
      <c r="K103" s="189"/>
      <c r="L103" s="69"/>
    </row>
    <row r="104" spans="1:12" ht="15">
      <c r="A104" s="196"/>
      <c r="B104" s="260" t="s">
        <v>99</v>
      </c>
      <c r="C104" s="260"/>
      <c r="D104" s="260"/>
      <c r="E104" s="197" t="s">
        <v>100</v>
      </c>
      <c r="F104" s="260" t="s">
        <v>94</v>
      </c>
      <c r="G104" s="260"/>
      <c r="H104" s="260" t="s">
        <v>102</v>
      </c>
      <c r="I104" s="260"/>
      <c r="J104" s="193"/>
      <c r="K104" s="193"/>
      <c r="L104" s="69"/>
    </row>
    <row r="105" spans="1:12" ht="15">
      <c r="A105" s="198" t="s">
        <v>77</v>
      </c>
      <c r="B105" s="198"/>
      <c r="C105" s="198"/>
      <c r="D105" s="72"/>
      <c r="E105" s="72"/>
      <c r="F105" s="198"/>
      <c r="G105" s="198"/>
      <c r="H105" s="69"/>
      <c r="I105" s="69"/>
      <c r="J105" s="69"/>
      <c r="K105" s="69"/>
      <c r="L105" s="69"/>
    </row>
    <row r="106" spans="2:12" ht="15">
      <c r="B106" s="7"/>
      <c r="C106" s="7"/>
      <c r="D106" s="10"/>
      <c r="E106" s="11"/>
      <c r="F106" s="11"/>
      <c r="G106" s="11"/>
      <c r="H106" s="12"/>
      <c r="I106" s="12"/>
      <c r="J106" s="12"/>
      <c r="K106" s="12"/>
      <c r="L106" s="9"/>
    </row>
    <row r="109" spans="1:6" ht="15">
      <c r="A109" s="10"/>
      <c r="D109" s="14"/>
      <c r="F109" s="13"/>
    </row>
  </sheetData>
  <sheetProtection/>
  <mergeCells count="97">
    <mergeCell ref="B97:D97"/>
    <mergeCell ref="B95:D95"/>
    <mergeCell ref="B96:D96"/>
    <mergeCell ref="E94:G95"/>
    <mergeCell ref="F96:G96"/>
    <mergeCell ref="H87:I87"/>
    <mergeCell ref="H95:I95"/>
    <mergeCell ref="H96:I96"/>
    <mergeCell ref="B98:D98"/>
    <mergeCell ref="B104:D104"/>
    <mergeCell ref="F104:G104"/>
    <mergeCell ref="H104:I104"/>
    <mergeCell ref="G98:I99"/>
    <mergeCell ref="C101:D101"/>
    <mergeCell ref="C102:D102"/>
    <mergeCell ref="H85:I85"/>
    <mergeCell ref="F73:F74"/>
    <mergeCell ref="G73:G74"/>
    <mergeCell ref="H86:I86"/>
    <mergeCell ref="B80:I80"/>
    <mergeCell ref="H73:H74"/>
    <mergeCell ref="I73:I74"/>
    <mergeCell ref="F103:G103"/>
    <mergeCell ref="H103:I103"/>
    <mergeCell ref="H101:I101"/>
    <mergeCell ref="E101:F101"/>
    <mergeCell ref="H102:I102"/>
    <mergeCell ref="D99:E99"/>
    <mergeCell ref="G100:I100"/>
    <mergeCell ref="B103:D103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H46:H47"/>
    <mergeCell ref="I46:I47"/>
    <mergeCell ref="L46:L47"/>
    <mergeCell ref="A72:A74"/>
    <mergeCell ref="B72:B74"/>
    <mergeCell ref="C72:C74"/>
    <mergeCell ref="D72:D74"/>
    <mergeCell ref="E72:I72"/>
    <mergeCell ref="E73:E74"/>
    <mergeCell ref="L73:L74"/>
    <mergeCell ref="L24:L25"/>
    <mergeCell ref="B44:I44"/>
    <mergeCell ref="A45:A47"/>
    <mergeCell ref="B45:B47"/>
    <mergeCell ref="C45:C47"/>
    <mergeCell ref="D45:D47"/>
    <mergeCell ref="E45:I45"/>
    <mergeCell ref="E46:E47"/>
    <mergeCell ref="F46:F47"/>
    <mergeCell ref="G46:G47"/>
    <mergeCell ref="E24:E25"/>
    <mergeCell ref="F24:F25"/>
    <mergeCell ref="G24:G25"/>
    <mergeCell ref="H24:H25"/>
    <mergeCell ref="I24:I25"/>
    <mergeCell ref="A23:A25"/>
    <mergeCell ref="B23:B25"/>
    <mergeCell ref="C23:C25"/>
    <mergeCell ref="D23:D25"/>
    <mergeCell ref="A3:H3"/>
    <mergeCell ref="I15:I16"/>
    <mergeCell ref="A1:H1"/>
    <mergeCell ref="A2:H2"/>
    <mergeCell ref="B5:H5"/>
    <mergeCell ref="A14:A16"/>
    <mergeCell ref="B14:B16"/>
    <mergeCell ref="C14:C16"/>
    <mergeCell ref="D14:D16"/>
    <mergeCell ref="E14:I14"/>
    <mergeCell ref="L15:L16"/>
    <mergeCell ref="B4:D4"/>
    <mergeCell ref="E4:F4"/>
    <mergeCell ref="G4:H4"/>
    <mergeCell ref="B10:H10"/>
    <mergeCell ref="B13:H13"/>
    <mergeCell ref="B6:H6"/>
    <mergeCell ref="B7:H7"/>
    <mergeCell ref="B8:H9"/>
    <mergeCell ref="H88:I88"/>
    <mergeCell ref="H90:I90"/>
    <mergeCell ref="H92:I92"/>
    <mergeCell ref="H91:I91"/>
    <mergeCell ref="B22:I22"/>
    <mergeCell ref="E15:E16"/>
    <mergeCell ref="F15:F16"/>
    <mergeCell ref="G15:G16"/>
    <mergeCell ref="H15:H16"/>
    <mergeCell ref="E23:I2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3" manualBreakCount="3">
    <brk id="20" max="255" man="1"/>
    <brk id="4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Tobolsk</cp:lastModifiedBy>
  <dcterms:created xsi:type="dcterms:W3CDTF">2016-03-17T11:04:34Z</dcterms:created>
  <dcterms:modified xsi:type="dcterms:W3CDTF">2016-09-30T04:09:21Z</dcterms:modified>
  <cp:category/>
  <cp:version/>
  <cp:contentType/>
  <cp:contentStatus/>
</cp:coreProperties>
</file>